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060" tabRatio="5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M37" i="1"/>
  <c r="M55"/>
  <c r="M54"/>
  <c r="M53"/>
  <c r="M52"/>
  <c r="M50"/>
  <c r="L47"/>
  <c r="L48" s="1"/>
  <c r="J47"/>
  <c r="J48" s="1"/>
  <c r="I47"/>
  <c r="H47"/>
  <c r="H48" s="1"/>
  <c r="G47"/>
  <c r="G48" s="1"/>
  <c r="F47"/>
  <c r="E47"/>
  <c r="D47"/>
  <c r="C47"/>
  <c r="C48" s="1"/>
  <c r="M46"/>
  <c r="M45"/>
  <c r="M43"/>
  <c r="M42"/>
  <c r="M39"/>
  <c r="M38"/>
  <c r="M36"/>
  <c r="M35"/>
  <c r="M32"/>
  <c r="M33" s="1"/>
  <c r="L33"/>
  <c r="K33"/>
  <c r="J33"/>
  <c r="I33"/>
  <c r="H33"/>
  <c r="G33"/>
  <c r="F33"/>
  <c r="E33"/>
  <c r="D33"/>
  <c r="C33"/>
  <c r="L30"/>
  <c r="K30"/>
  <c r="K48"/>
  <c r="J30"/>
  <c r="I30"/>
  <c r="I48"/>
  <c r="H30"/>
  <c r="G30"/>
  <c r="F30"/>
  <c r="F48"/>
  <c r="E30"/>
  <c r="E48"/>
  <c r="D30"/>
  <c r="D48"/>
  <c r="C30"/>
  <c r="M29"/>
  <c r="M28"/>
  <c r="M27"/>
  <c r="M26"/>
  <c r="M25"/>
  <c r="M24"/>
  <c r="M23"/>
  <c r="M22"/>
  <c r="M21"/>
  <c r="M20"/>
  <c r="M19"/>
  <c r="M18"/>
  <c r="M17"/>
  <c r="M16"/>
  <c r="M14"/>
  <c r="M15"/>
  <c r="M30" l="1"/>
  <c r="M49" s="1"/>
</calcChain>
</file>

<file path=xl/sharedStrings.xml><?xml version="1.0" encoding="utf-8"?>
<sst xmlns="http://schemas.openxmlformats.org/spreadsheetml/2006/main" count="86" uniqueCount="71">
  <si>
    <t>Zawód: Technik grafiki i poligrafii cyfrowej    symbol: 311493</t>
  </si>
  <si>
    <t>Podbudowa programowa: Szkoła Podstawowa</t>
  </si>
  <si>
    <t>Przedmiot rozszerzony - matematyka</t>
  </si>
  <si>
    <t>Kwalifikacje:</t>
  </si>
  <si>
    <t>K1</t>
  </si>
  <si>
    <t>PGF.04. Przygotowanie oraz wykonanie prac graficznych i publikacji cyfrowych</t>
  </si>
  <si>
    <t>K2</t>
  </si>
  <si>
    <t>PGF.05. Drukowanie cyfrowe i obróbka druków</t>
  </si>
  <si>
    <t>Lp</t>
  </si>
  <si>
    <t>Obowiązkowe zajęcia edukacyjne</t>
  </si>
  <si>
    <t>Klasa 1</t>
  </si>
  <si>
    <t>klasa 2</t>
  </si>
  <si>
    <t>klasa 3</t>
  </si>
  <si>
    <t>klasa 4</t>
  </si>
  <si>
    <t>klasa 5</t>
  </si>
  <si>
    <t xml:space="preserve">Liczba godzin tygodniowo </t>
  </si>
  <si>
    <t>2023/2024</t>
  </si>
  <si>
    <t>Semestr</t>
  </si>
  <si>
    <t>I</t>
  </si>
  <si>
    <t>II</t>
  </si>
  <si>
    <t>Przedmioty ogólnokształcące</t>
  </si>
  <si>
    <t>Język polski</t>
  </si>
  <si>
    <t>Historia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</si>
  <si>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</si>
  <si>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</si>
  <si>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</si>
  <si>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</si>
  <si>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</si>
  <si>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</si>
  <si>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</si>
  <si>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</si>
  <si>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Zajęcia z wychowawcą</t>
  </si>
  <si>
    <t xml:space="preserve">Łączna liczba godzin  </t>
  </si>
  <si>
    <t>Przedmiot w zakresie rozszerzonym i uzupełniającym</t>
  </si>
  <si>
    <t>Łączna liczba godzin</t>
  </si>
  <si>
    <t>Przedmioty w kształceniu zawodowym teoretycznym</t>
  </si>
  <si>
    <t>Bezpieczeństwo i higiena pracy</t>
  </si>
  <si>
    <t xml:space="preserve"> Podstawy poligrafii</t>
  </si>
  <si>
    <t>Planowanie i kontrolowanie produkcji poligraficznej</t>
  </si>
  <si>
    <t xml:space="preserve"> Język obcy zawodowy</t>
  </si>
  <si>
    <t>Przedmioty w kształceniu zawodowym praktycznym</t>
  </si>
  <si>
    <t>Przygotowanie materiałów graficznych</t>
  </si>
  <si>
    <t xml:space="preserve"> Projektowanie prac graficznych i publikacji</t>
  </si>
  <si>
    <t>Przygotowanie prac graficznych do drukowania i publikacji</t>
  </si>
  <si>
    <t xml:space="preserve">Drukowanie cyfrowe </t>
  </si>
  <si>
    <t xml:space="preserve">Drukowanie 3D </t>
  </si>
  <si>
    <t>Łączna liczba godzin kształcenia zawodowego</t>
  </si>
  <si>
    <t>Tygodniowy wymiar godzin obowiązkowych zajęć edukacyjnych</t>
  </si>
  <si>
    <t>przedmioty dodatkowe</t>
  </si>
  <si>
    <t>Religia</t>
  </si>
  <si>
    <t xml:space="preserve">Doradztwo zawodowe </t>
  </si>
  <si>
    <t>2h lekcyjne w każdej klasie</t>
  </si>
  <si>
    <t>Godziny organu prowadzącego - matematyka</t>
  </si>
  <si>
    <t>Wychowanie do życia w rodzinie</t>
  </si>
  <si>
    <t>Praktyki zawodowe w III (4 tygodnie) i IV klasie (4 tygodnie) zgodnie z podstawą programową</t>
  </si>
  <si>
    <t>Egzamin potwierdzający pierwszą kwalifikację (K1) odbywa się pod koniec klasy III</t>
  </si>
  <si>
    <t>Egzamin potwierdzający drugą kwalifikację (K2) odbywa się pod koniec pierwszego półrocza  klasy V</t>
  </si>
  <si>
    <t>2024/2025</t>
  </si>
  <si>
    <t>2025/2026</t>
  </si>
  <si>
    <t>Język angielski</t>
  </si>
  <si>
    <t>Język niemiecki</t>
  </si>
  <si>
    <t>Rysunek techniczny</t>
  </si>
  <si>
    <t>Plastyka</t>
  </si>
  <si>
    <t>2026/2027</t>
  </si>
  <si>
    <t>Godziny d/d dyrektor -projektowanie 3 D</t>
  </si>
  <si>
    <t>Historia i teraźniejszość</t>
  </si>
  <si>
    <t>Biznes i zarządzanie</t>
  </si>
  <si>
    <t>Szkolny plan nauczania kl. 1 TC- rok szkolny 2023/2024</t>
  </si>
  <si>
    <t>2027/2028</t>
  </si>
  <si>
    <t xml:space="preserve">Typ szkoły: Technikum  -  5 -letni okres nauczania </t>
  </si>
  <si>
    <t>Godziny d/d dyrektora - kompetencje matematyczne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</si>
</sst>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5">
    <xf numFmtId="0" fontId="0" fillId="0" borderId="0" xfId="0"/>
    <xf numFmtId="0" fontId="4" fillId="0" borderId="0" xfId="1" applyFont="1" applyBorder="1" applyProtection="1"/>
    <xf numFmtId="0" fontId="4" fillId="0" borderId="2" xfId="1" applyFont="1" applyBorder="1" applyProtection="1"/>
    <xf numFmtId="0" fontId="5" fillId="0" borderId="1" xfId="1" applyFont="1" applyBorder="1" applyAlignment="1" applyProtection="1"/>
    <xf numFmtId="0" fontId="5" fillId="0" borderId="0" xfId="1" applyFont="1" applyBorder="1" applyAlignment="1" applyProtection="1"/>
    <xf numFmtId="0" fontId="4" fillId="0" borderId="0" xfId="1" applyFont="1" applyBorder="1" applyAlignment="1" applyProtection="1"/>
    <xf numFmtId="0" fontId="4" fillId="0" borderId="2" xfId="1" applyFont="1" applyBorder="1" applyAlignment="1" applyProtection="1"/>
    <xf numFmtId="0" fontId="6" fillId="0" borderId="1" xfId="1" applyFont="1" applyBorder="1" applyAlignment="1" applyProtection="1"/>
    <xf numFmtId="0" fontId="7" fillId="2" borderId="3" xfId="1" applyFont="1" applyFill="1" applyBorder="1" applyAlignment="1">
      <alignment horizontal="center"/>
    </xf>
    <xf numFmtId="0" fontId="7" fillId="3" borderId="4" xfId="1" applyFont="1" applyFill="1" applyBorder="1" applyAlignment="1" applyProtection="1">
      <alignment horizontal="center" vertical="center"/>
    </xf>
    <xf numFmtId="0" fontId="7" fillId="3" borderId="5" xfId="1" applyFont="1" applyFill="1" applyBorder="1" applyAlignment="1" applyProtection="1">
      <alignment vertical="center" wrapText="1"/>
    </xf>
    <xf numFmtId="0" fontId="7" fillId="3" borderId="4" xfId="1" applyFont="1" applyFill="1" applyBorder="1" applyAlignment="1" applyProtection="1">
      <alignment horizontal="center" vertical="center"/>
      <protection locked="0"/>
    </xf>
    <xf numFmtId="0" fontId="7" fillId="3" borderId="5" xfId="1" applyFont="1" applyFill="1" applyBorder="1" applyAlignment="1" applyProtection="1">
      <alignment horizontal="center" vertical="center"/>
      <protection locked="0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8" fillId="2" borderId="8" xfId="1" applyFont="1" applyFill="1" applyBorder="1" applyAlignment="1" applyProtection="1">
      <alignment horizontal="center" vertical="center"/>
    </xf>
    <xf numFmtId="0" fontId="7" fillId="3" borderId="9" xfId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vertical="center" wrapText="1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0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2" borderId="13" xfId="1" applyFont="1" applyFill="1" applyBorder="1" applyAlignment="1" applyProtection="1">
      <alignment horizontal="center" vertical="center"/>
    </xf>
    <xf numFmtId="0" fontId="7" fillId="3" borderId="14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</xf>
    <xf numFmtId="0" fontId="7" fillId="3" borderId="16" xfId="1" applyFont="1" applyFill="1" applyBorder="1" applyAlignment="1" applyProtection="1">
      <alignment vertical="center" wrapText="1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7" fillId="3" borderId="17" xfId="1" applyFont="1" applyFill="1" applyBorder="1" applyAlignment="1" applyProtection="1">
      <alignment horizontal="center" vertical="center"/>
      <protection locked="0"/>
    </xf>
    <xf numFmtId="0" fontId="7" fillId="3" borderId="18" xfId="1" applyFont="1" applyFill="1" applyBorder="1" applyAlignment="1" applyProtection="1">
      <alignment horizontal="center" vertical="center"/>
      <protection locked="0"/>
    </xf>
    <xf numFmtId="0" fontId="8" fillId="2" borderId="19" xfId="1" applyFont="1" applyFill="1" applyBorder="1" applyAlignment="1" applyProtection="1">
      <alignment horizontal="center" vertical="center"/>
    </xf>
    <xf numFmtId="0" fontId="8" fillId="4" borderId="20" xfId="1" applyFont="1" applyFill="1" applyBorder="1" applyAlignment="1" applyProtection="1">
      <alignment horizontal="center" vertical="center"/>
    </xf>
    <xf numFmtId="0" fontId="8" fillId="2" borderId="21" xfId="1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15" xfId="1" applyFont="1" applyBorder="1" applyAlignment="1" applyProtection="1">
      <alignment horizontal="center" vertical="center"/>
      <protection locked="0"/>
    </xf>
    <xf numFmtId="0" fontId="7" fillId="0" borderId="16" xfId="1" applyFont="1" applyBorder="1" applyAlignment="1" applyProtection="1">
      <alignment vertical="center" wrapText="1"/>
      <protection locked="0"/>
    </xf>
    <xf numFmtId="0" fontId="7" fillId="0" borderId="16" xfId="1" applyFont="1" applyBorder="1" applyAlignment="1" applyProtection="1">
      <alignment horizontal="center" vertical="center"/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8" fillId="2" borderId="22" xfId="1" applyFont="1" applyFill="1" applyBorder="1" applyAlignment="1" applyProtection="1">
      <alignment horizontal="center" vertical="center"/>
    </xf>
    <xf numFmtId="0" fontId="8" fillId="4" borderId="23" xfId="1" applyFont="1" applyFill="1" applyBorder="1" applyAlignment="1" applyProtection="1">
      <alignment horizontal="center" vertical="center"/>
    </xf>
    <xf numFmtId="0" fontId="8" fillId="2" borderId="24" xfId="1" applyFont="1" applyFill="1" applyBorder="1" applyAlignment="1" applyProtection="1">
      <alignment horizontal="center" vertical="center"/>
    </xf>
    <xf numFmtId="0" fontId="0" fillId="3" borderId="0" xfId="1" applyFont="1" applyFill="1" applyBorder="1" applyAlignment="1" applyProtection="1">
      <alignment wrapText="1"/>
      <protection locked="0"/>
    </xf>
    <xf numFmtId="0" fontId="0" fillId="3" borderId="0" xfId="1" applyFont="1" applyFill="1" applyBorder="1" applyAlignment="1">
      <alignment horizontal="left" vertical="center" wrapText="1"/>
    </xf>
    <xf numFmtId="0" fontId="4" fillId="0" borderId="0" xfId="0" applyFont="1" applyBorder="1"/>
    <xf numFmtId="0" fontId="7" fillId="0" borderId="25" xfId="1" applyFont="1" applyBorder="1" applyAlignment="1" applyProtection="1">
      <alignment horizontal="center" vertical="center"/>
    </xf>
    <xf numFmtId="0" fontId="7" fillId="0" borderId="26" xfId="1" applyFont="1" applyBorder="1" applyAlignment="1" applyProtection="1">
      <alignment horizontal="center" vertical="center"/>
    </xf>
    <xf numFmtId="0" fontId="9" fillId="0" borderId="0" xfId="0" applyFont="1"/>
    <xf numFmtId="0" fontId="7" fillId="0" borderId="27" xfId="1" applyFont="1" applyBorder="1" applyAlignment="1" applyProtection="1">
      <alignment horizontal="left" vertical="center" wrapText="1"/>
    </xf>
    <xf numFmtId="0" fontId="7" fillId="0" borderId="27" xfId="1" applyFont="1" applyBorder="1" applyAlignment="1" applyProtection="1">
      <alignment horizontal="center" vertical="center"/>
    </xf>
    <xf numFmtId="0" fontId="7" fillId="0" borderId="28" xfId="1" applyFont="1" applyBorder="1" applyAlignment="1" applyProtection="1">
      <alignment horizontal="center" vertical="center"/>
    </xf>
    <xf numFmtId="0" fontId="7" fillId="0" borderId="29" xfId="1" applyFont="1" applyBorder="1" applyAlignment="1" applyProtection="1">
      <alignment horizontal="left" vertical="center" wrapText="1"/>
    </xf>
    <xf numFmtId="0" fontId="7" fillId="0" borderId="29" xfId="1" applyFont="1" applyBorder="1" applyAlignment="1" applyProtection="1">
      <alignment horizontal="center" vertical="center"/>
    </xf>
    <xf numFmtId="0" fontId="7" fillId="0" borderId="30" xfId="1" applyFont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center" vertical="center"/>
    </xf>
    <xf numFmtId="0" fontId="7" fillId="0" borderId="31" xfId="1" applyFont="1" applyBorder="1" applyAlignment="1" applyProtection="1">
      <alignment horizontal="center" vertical="center"/>
    </xf>
    <xf numFmtId="0" fontId="8" fillId="0" borderId="32" xfId="1" applyFont="1" applyBorder="1" applyAlignment="1" applyProtection="1">
      <alignment horizontal="left" vertical="center"/>
    </xf>
    <xf numFmtId="0" fontId="4" fillId="0" borderId="0" xfId="0" applyFont="1" applyAlignment="1"/>
    <xf numFmtId="0" fontId="7" fillId="4" borderId="33" xfId="1" applyFont="1" applyFill="1" applyBorder="1" applyAlignment="1" applyProtection="1">
      <alignment horizontal="center" vertical="center"/>
    </xf>
    <xf numFmtId="0" fontId="7" fillId="0" borderId="34" xfId="1" applyFont="1" applyBorder="1" applyAlignment="1" applyProtection="1">
      <alignment horizontal="center" vertical="center"/>
    </xf>
    <xf numFmtId="0" fontId="7" fillId="3" borderId="34" xfId="2" applyFont="1" applyFill="1" applyBorder="1" applyAlignment="1" applyProtection="1">
      <alignment wrapText="1"/>
      <protection locked="0"/>
    </xf>
    <xf numFmtId="0" fontId="7" fillId="3" borderId="34" xfId="2" applyFont="1" applyFill="1" applyBorder="1" applyAlignment="1">
      <alignment horizontal="left" vertical="center" wrapText="1"/>
    </xf>
    <xf numFmtId="0" fontId="7" fillId="0" borderId="34" xfId="1" applyFont="1" applyBorder="1" applyAlignment="1" applyProtection="1">
      <alignment horizontal="left" vertical="center"/>
    </xf>
    <xf numFmtId="0" fontId="8" fillId="4" borderId="33" xfId="1" applyFont="1" applyFill="1" applyBorder="1" applyAlignment="1" applyProtection="1">
      <alignment horizontal="center" vertical="center"/>
    </xf>
    <xf numFmtId="0" fontId="7" fillId="0" borderId="34" xfId="1" applyFont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horizontal="left" vertical="center"/>
    </xf>
    <xf numFmtId="0" fontId="8" fillId="4" borderId="35" xfId="1" applyFont="1" applyFill="1" applyBorder="1" applyAlignment="1" applyProtection="1">
      <alignment horizontal="center" vertical="center"/>
    </xf>
    <xf numFmtId="0" fontId="8" fillId="2" borderId="36" xfId="1" applyFont="1" applyFill="1" applyBorder="1" applyAlignment="1" applyProtection="1">
      <alignment horizontal="center" vertical="center"/>
    </xf>
    <xf numFmtId="0" fontId="8" fillId="0" borderId="34" xfId="1" applyFont="1" applyBorder="1" applyAlignment="1" applyProtection="1">
      <alignment horizontal="left" vertical="center"/>
    </xf>
    <xf numFmtId="0" fontId="8" fillId="2" borderId="37" xfId="1" applyFont="1" applyFill="1" applyBorder="1" applyAlignment="1" applyProtection="1">
      <alignment horizontal="center" vertical="center"/>
    </xf>
    <xf numFmtId="0" fontId="8" fillId="2" borderId="32" xfId="1" applyFont="1" applyFill="1" applyBorder="1" applyAlignment="1" applyProtection="1">
      <alignment horizontal="center" vertical="center"/>
    </xf>
    <xf numFmtId="0" fontId="8" fillId="2" borderId="38" xfId="1" applyFont="1" applyFill="1" applyBorder="1" applyAlignment="1" applyProtection="1">
      <alignment horizontal="center" vertical="center"/>
    </xf>
    <xf numFmtId="0" fontId="8" fillId="2" borderId="39" xfId="1" applyFont="1" applyFill="1" applyBorder="1" applyAlignment="1" applyProtection="1">
      <alignment horizontal="center" vertical="center"/>
    </xf>
    <xf numFmtId="0" fontId="7" fillId="0" borderId="0" xfId="0" applyFont="1"/>
    <xf numFmtId="0" fontId="4" fillId="0" borderId="1" xfId="1" applyFont="1" applyBorder="1" applyProtection="1"/>
    <xf numFmtId="0" fontId="6" fillId="0" borderId="0" xfId="1" applyFont="1" applyBorder="1" applyAlignment="1" applyProtection="1"/>
    <xf numFmtId="0" fontId="3" fillId="0" borderId="36" xfId="1" applyFont="1" applyBorder="1" applyAlignment="1" applyProtection="1">
      <alignment horizontal="center"/>
    </xf>
    <xf numFmtId="0" fontId="5" fillId="0" borderId="32" xfId="1" applyFont="1" applyBorder="1" applyAlignment="1" applyProtection="1">
      <alignment horizontal="left"/>
    </xf>
    <xf numFmtId="0" fontId="5" fillId="0" borderId="2" xfId="1" applyFont="1" applyBorder="1" applyAlignment="1" applyProtection="1">
      <alignment horizontal="left" vertical="center" wrapText="1"/>
    </xf>
    <xf numFmtId="0" fontId="7" fillId="2" borderId="40" xfId="1" applyFont="1" applyFill="1" applyBorder="1" applyAlignment="1" applyProtection="1">
      <alignment horizontal="center" vertical="center"/>
    </xf>
    <xf numFmtId="0" fontId="7" fillId="2" borderId="20" xfId="1" applyFont="1" applyFill="1" applyBorder="1" applyAlignment="1" applyProtection="1">
      <alignment horizontal="center" vertical="center"/>
    </xf>
    <xf numFmtId="0" fontId="7" fillId="2" borderId="41" xfId="1" applyFont="1" applyFill="1" applyBorder="1" applyAlignment="1" applyProtection="1">
      <alignment horizontal="center" vertical="center"/>
    </xf>
    <xf numFmtId="0" fontId="8" fillId="2" borderId="29" xfId="1" applyFont="1" applyFill="1" applyBorder="1" applyAlignment="1" applyProtection="1">
      <alignment horizontal="center" vertical="center"/>
    </xf>
    <xf numFmtId="0" fontId="8" fillId="2" borderId="34" xfId="1" applyFont="1" applyFill="1" applyBorder="1" applyAlignment="1" applyProtection="1">
      <alignment horizontal="center" vertical="center"/>
    </xf>
    <xf numFmtId="0" fontId="7" fillId="0" borderId="42" xfId="1" applyFont="1" applyBorder="1" applyAlignment="1" applyProtection="1">
      <alignment horizontal="right" vertical="center"/>
    </xf>
    <xf numFmtId="0" fontId="8" fillId="0" borderId="32" xfId="1" applyFont="1" applyBorder="1" applyAlignment="1" applyProtection="1">
      <alignment horizontal="left" vertical="center"/>
    </xf>
    <xf numFmtId="0" fontId="8" fillId="0" borderId="39" xfId="1" applyFont="1" applyBorder="1" applyAlignment="1" applyProtection="1">
      <alignment horizontal="left" vertical="center"/>
    </xf>
    <xf numFmtId="0" fontId="7" fillId="0" borderId="40" xfId="1" applyFont="1" applyBorder="1" applyAlignment="1" applyProtection="1">
      <alignment horizontal="right" vertical="center" wrapText="1"/>
    </xf>
    <xf numFmtId="0" fontId="7" fillId="2" borderId="43" xfId="1" applyFont="1" applyFill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" fillId="0" borderId="39" xfId="1" applyFont="1" applyBorder="1" applyAlignment="1" applyProtection="1">
      <alignment horizontal="right" vertical="center"/>
    </xf>
    <xf numFmtId="0" fontId="8" fillId="4" borderId="42" xfId="1" applyFont="1" applyFill="1" applyBorder="1" applyAlignment="1" applyProtection="1">
      <alignment horizontal="right" vertical="center" wrapText="1"/>
    </xf>
    <xf numFmtId="0" fontId="8" fillId="0" borderId="33" xfId="1" applyFont="1" applyBorder="1" applyAlignment="1" applyProtection="1">
      <alignment horizontal="center" vertical="center" textRotation="90" wrapText="1"/>
    </xf>
    <xf numFmtId="0" fontId="7" fillId="0" borderId="10" xfId="1" applyFont="1" applyBorder="1" applyAlignment="1" applyProtection="1">
      <alignment horizontal="center" vertical="center"/>
    </xf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topLeftCell="A34" zoomScale="140" zoomScaleNormal="140" workbookViewId="0">
      <selection activeCell="B20" sqref="B20:F20"/>
    </sheetView>
  </sheetViews>
  <sheetFormatPr defaultColWidth="8.28515625" defaultRowHeight="12.75"/>
  <cols>
    <col min="1" max="1" width="4.42578125" customWidth="1"/>
    <col min="2" max="2" width="24.140625" customWidth="1"/>
    <col min="3" max="12" width="4.7109375" customWidth="1"/>
    <col min="13" max="13" width="9" customWidth="1"/>
  </cols>
  <sheetData>
    <row r="1" spans="1:13">
      <c r="A1" s="76" t="s">
        <v>67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2" customHeight="1">
      <c r="A2" s="74" t="s">
        <v>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ht="12" customHeight="1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2" customHeight="1">
      <c r="A4" s="3" t="s">
        <v>1</v>
      </c>
      <c r="B4" s="4"/>
      <c r="C4" s="4"/>
      <c r="D4" s="4"/>
      <c r="E4" s="4"/>
      <c r="F4" s="5"/>
      <c r="G4" s="5"/>
      <c r="H4" s="5"/>
      <c r="I4" s="1"/>
      <c r="J4" s="1"/>
      <c r="K4" s="1"/>
      <c r="L4" s="5"/>
      <c r="M4" s="6"/>
    </row>
    <row r="5" spans="1:13" ht="12" customHeight="1">
      <c r="A5" s="3" t="s">
        <v>2</v>
      </c>
      <c r="B5" s="4"/>
      <c r="C5" s="4"/>
      <c r="D5" s="4"/>
      <c r="E5" s="4"/>
      <c r="F5" s="5"/>
      <c r="G5" s="5"/>
      <c r="H5" s="5"/>
      <c r="I5" s="1"/>
      <c r="J5" s="1"/>
      <c r="K5" s="1"/>
      <c r="L5" s="5"/>
      <c r="M5" s="6"/>
    </row>
    <row r="6" spans="1:13" ht="12" customHeight="1">
      <c r="A6" s="3" t="s">
        <v>3</v>
      </c>
      <c r="B6" s="4"/>
      <c r="C6" s="4"/>
      <c r="D6" s="75"/>
      <c r="E6" s="4"/>
      <c r="F6" s="5"/>
      <c r="G6" s="5"/>
      <c r="H6" s="5"/>
      <c r="I6" s="5"/>
      <c r="J6" s="5"/>
      <c r="K6" s="5"/>
      <c r="L6" s="5"/>
      <c r="M6" s="6"/>
    </row>
    <row r="7" spans="1:13" ht="12" customHeight="1">
      <c r="A7" s="7" t="s">
        <v>4</v>
      </c>
      <c r="B7" s="78" t="s">
        <v>5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</row>
    <row r="8" spans="1:13" ht="12" customHeight="1">
      <c r="A8" s="7" t="s">
        <v>6</v>
      </c>
      <c r="B8" s="4" t="s">
        <v>7</v>
      </c>
      <c r="C8" s="4"/>
      <c r="D8" s="4"/>
      <c r="E8" s="4"/>
      <c r="F8" s="5"/>
      <c r="G8" s="5"/>
      <c r="H8" s="5"/>
      <c r="I8" s="5"/>
      <c r="J8" s="5"/>
      <c r="K8" s="5"/>
      <c r="L8" s="5"/>
      <c r="M8" s="6"/>
    </row>
    <row r="9" spans="1:13" ht="12.75" customHeight="1" thickBot="1">
      <c r="A9" s="79" t="s">
        <v>8</v>
      </c>
      <c r="B9" s="80" t="s">
        <v>9</v>
      </c>
      <c r="C9" s="81" t="s">
        <v>10</v>
      </c>
      <c r="D9" s="81"/>
      <c r="E9" s="81" t="s">
        <v>11</v>
      </c>
      <c r="F9" s="81"/>
      <c r="G9" s="81" t="s">
        <v>12</v>
      </c>
      <c r="H9" s="81"/>
      <c r="I9" s="81" t="s">
        <v>13</v>
      </c>
      <c r="J9" s="81"/>
      <c r="K9" s="81" t="s">
        <v>14</v>
      </c>
      <c r="L9" s="81"/>
      <c r="M9" s="88" t="s">
        <v>15</v>
      </c>
    </row>
    <row r="10" spans="1:13" ht="13.5" thickBot="1">
      <c r="A10" s="79"/>
      <c r="B10" s="80"/>
      <c r="C10" s="82" t="s">
        <v>16</v>
      </c>
      <c r="D10" s="82"/>
      <c r="E10" s="82" t="s">
        <v>57</v>
      </c>
      <c r="F10" s="82"/>
      <c r="G10" s="82" t="s">
        <v>58</v>
      </c>
      <c r="H10" s="82"/>
      <c r="I10" s="82" t="s">
        <v>63</v>
      </c>
      <c r="J10" s="82"/>
      <c r="K10" s="82" t="s">
        <v>68</v>
      </c>
      <c r="L10" s="82"/>
      <c r="M10" s="88"/>
    </row>
    <row r="11" spans="1:13" ht="9" customHeight="1">
      <c r="A11" s="79"/>
      <c r="B11" s="80"/>
      <c r="C11" s="83" t="s">
        <v>17</v>
      </c>
      <c r="D11" s="83"/>
      <c r="E11" s="83" t="s">
        <v>17</v>
      </c>
      <c r="F11" s="83"/>
      <c r="G11" s="83" t="s">
        <v>17</v>
      </c>
      <c r="H11" s="83"/>
      <c r="I11" s="83" t="s">
        <v>17</v>
      </c>
      <c r="J11" s="83"/>
      <c r="K11" s="83" t="s">
        <v>17</v>
      </c>
      <c r="L11" s="83"/>
      <c r="M11" s="88"/>
    </row>
    <row r="12" spans="1:13" ht="12.75" customHeight="1">
      <c r="A12" s="79"/>
      <c r="B12" s="80"/>
      <c r="C12" s="8" t="s">
        <v>18</v>
      </c>
      <c r="D12" s="8" t="s">
        <v>19</v>
      </c>
      <c r="E12" s="8" t="s">
        <v>18</v>
      </c>
      <c r="F12" s="8" t="s">
        <v>19</v>
      </c>
      <c r="G12" s="8" t="s">
        <v>18</v>
      </c>
      <c r="H12" s="8" t="s">
        <v>19</v>
      </c>
      <c r="I12" s="8" t="s">
        <v>18</v>
      </c>
      <c r="J12" s="8" t="s">
        <v>19</v>
      </c>
      <c r="K12" s="8" t="s">
        <v>18</v>
      </c>
      <c r="L12" s="8" t="s">
        <v>19</v>
      </c>
      <c r="M12" s="88"/>
    </row>
    <row r="13" spans="1:13">
      <c r="A13" s="86" t="s">
        <v>20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</row>
    <row r="14" spans="1:13" ht="11.1" customHeight="1">
      <c r="A14" s="9">
        <v>1</v>
      </c>
      <c r="B14" s="10" t="s">
        <v>21</v>
      </c>
      <c r="C14" s="11">
        <v>3</v>
      </c>
      <c r="D14" s="12">
        <v>3</v>
      </c>
      <c r="E14" s="13">
        <v>3</v>
      </c>
      <c r="F14" s="12">
        <v>3</v>
      </c>
      <c r="G14" s="13">
        <v>3</v>
      </c>
      <c r="H14" s="12">
        <v>3</v>
      </c>
      <c r="I14" s="13">
        <v>3</v>
      </c>
      <c r="J14" s="12">
        <v>3</v>
      </c>
      <c r="K14" s="13">
        <v>3</v>
      </c>
      <c r="L14" s="14">
        <v>5</v>
      </c>
      <c r="M14" s="15">
        <f t="shared" ref="M14:M29" si="0">SUM(C14:L14)/2</f>
        <v>16</v>
      </c>
    </row>
    <row r="15" spans="1:13" ht="11.1" customHeight="1">
      <c r="A15" s="16">
        <v>2</v>
      </c>
      <c r="B15" s="17" t="s">
        <v>59</v>
      </c>
      <c r="C15" s="18">
        <v>2</v>
      </c>
      <c r="D15" s="19">
        <v>2</v>
      </c>
      <c r="E15" s="20">
        <v>2</v>
      </c>
      <c r="F15" s="19">
        <v>2</v>
      </c>
      <c r="G15" s="20">
        <v>2</v>
      </c>
      <c r="H15" s="19">
        <v>2</v>
      </c>
      <c r="I15" s="20">
        <v>3</v>
      </c>
      <c r="J15" s="19">
        <v>3</v>
      </c>
      <c r="K15" s="20">
        <v>2</v>
      </c>
      <c r="L15" s="21">
        <v>4</v>
      </c>
      <c r="M15" s="22">
        <f t="shared" si="0"/>
        <v>12</v>
      </c>
    </row>
    <row r="16" spans="1:13" ht="11.1" customHeight="1">
      <c r="A16" s="16">
        <v>3</v>
      </c>
      <c r="B16" s="17" t="s">
        <v>60</v>
      </c>
      <c r="C16" s="18">
        <v>2</v>
      </c>
      <c r="D16" s="19">
        <v>2</v>
      </c>
      <c r="E16" s="20">
        <v>2</v>
      </c>
      <c r="F16" s="19">
        <v>2</v>
      </c>
      <c r="G16" s="20">
        <v>2</v>
      </c>
      <c r="H16" s="19">
        <v>2</v>
      </c>
      <c r="I16" s="20">
        <v>1</v>
      </c>
      <c r="J16" s="19">
        <v>1</v>
      </c>
      <c r="K16" s="20">
        <v>1</v>
      </c>
      <c r="L16" s="21">
        <v>1</v>
      </c>
      <c r="M16" s="22">
        <f t="shared" si="0"/>
        <v>8</v>
      </c>
    </row>
    <row r="17" spans="1:18" ht="11.1" customHeight="1">
      <c r="A17" s="16">
        <v>4</v>
      </c>
      <c r="B17" s="17" t="s">
        <v>62</v>
      </c>
      <c r="C17" s="18">
        <v>1</v>
      </c>
      <c r="D17" s="19">
        <v>1</v>
      </c>
      <c r="E17" s="20"/>
      <c r="F17" s="19"/>
      <c r="G17" s="20"/>
      <c r="H17" s="19"/>
      <c r="I17" s="20"/>
      <c r="J17" s="19"/>
      <c r="K17" s="20"/>
      <c r="L17" s="23"/>
      <c r="M17" s="22">
        <f t="shared" si="0"/>
        <v>1</v>
      </c>
    </row>
    <row r="18" spans="1:18" ht="11.1" customHeight="1">
      <c r="A18" s="16">
        <v>5</v>
      </c>
      <c r="B18" s="17" t="s">
        <v>22</v>
      </c>
      <c r="C18" s="18">
        <v>2</v>
      </c>
      <c r="D18" s="19">
        <v>2</v>
      </c>
      <c r="E18" s="20">
        <v>2</v>
      </c>
      <c r="F18" s="19">
        <v>2</v>
      </c>
      <c r="G18" s="20">
        <v>1</v>
      </c>
      <c r="H18" s="19">
        <v>1</v>
      </c>
      <c r="I18" s="20">
        <v>1</v>
      </c>
      <c r="J18" s="19">
        <v>1</v>
      </c>
      <c r="K18" s="20">
        <v>2</v>
      </c>
      <c r="L18" s="23"/>
      <c r="M18" s="22">
        <f t="shared" si="0"/>
        <v>7</v>
      </c>
    </row>
    <row r="19" spans="1:18" ht="11.1" customHeight="1">
      <c r="A19" s="16">
        <v>6</v>
      </c>
      <c r="B19" s="17" t="s">
        <v>65</v>
      </c>
      <c r="C19" s="18">
        <v>1</v>
      </c>
      <c r="D19" s="19">
        <v>1</v>
      </c>
      <c r="E19" s="20">
        <v>1</v>
      </c>
      <c r="F19" s="19">
        <v>1</v>
      </c>
      <c r="G19" s="20">
        <v>1</v>
      </c>
      <c r="H19" s="19">
        <v>1</v>
      </c>
      <c r="I19" s="20"/>
      <c r="J19" s="19"/>
      <c r="K19" s="20"/>
      <c r="L19" s="23"/>
      <c r="M19" s="22">
        <f t="shared" si="0"/>
        <v>3</v>
      </c>
    </row>
    <row r="20" spans="1:18" ht="11.1" customHeight="1">
      <c r="A20" s="16">
        <v>7</v>
      </c>
      <c r="B20" s="17" t="s">
        <v>66</v>
      </c>
      <c r="C20" s="18"/>
      <c r="D20" s="19"/>
      <c r="E20" s="20">
        <v>2</v>
      </c>
      <c r="F20" s="19">
        <v>2</v>
      </c>
      <c r="G20" s="20"/>
      <c r="H20" s="19"/>
      <c r="I20" s="20"/>
      <c r="J20" s="19"/>
      <c r="K20" s="20"/>
      <c r="L20" s="23"/>
      <c r="M20" s="22">
        <f t="shared" si="0"/>
        <v>2</v>
      </c>
    </row>
    <row r="21" spans="1:18" ht="11.1" customHeight="1">
      <c r="A21" s="16">
        <v>8</v>
      </c>
      <c r="B21" s="17" t="s">
        <v>23</v>
      </c>
      <c r="C21" s="18"/>
      <c r="D21" s="19"/>
      <c r="E21" s="20"/>
      <c r="F21" s="19"/>
      <c r="G21" s="20">
        <v>2</v>
      </c>
      <c r="H21" s="19">
        <v>2</v>
      </c>
      <c r="I21" s="20">
        <v>2</v>
      </c>
      <c r="J21" s="19">
        <v>2</v>
      </c>
      <c r="K21" s="20"/>
      <c r="L21" s="23"/>
      <c r="M21" s="22">
        <f t="shared" si="0"/>
        <v>4</v>
      </c>
    </row>
    <row r="22" spans="1:18" ht="11.1" customHeight="1">
      <c r="A22" s="16">
        <v>9</v>
      </c>
      <c r="B22" s="17" t="s">
        <v>24</v>
      </c>
      <c r="C22" s="18">
        <v>2</v>
      </c>
      <c r="D22" s="19">
        <v>2</v>
      </c>
      <c r="E22" s="20">
        <v>2</v>
      </c>
      <c r="F22" s="19">
        <v>2</v>
      </c>
      <c r="G22" s="20"/>
      <c r="H22" s="19"/>
      <c r="I22" s="20"/>
      <c r="J22" s="19"/>
      <c r="K22" s="20"/>
      <c r="L22" s="23"/>
      <c r="M22" s="22">
        <f t="shared" si="0"/>
        <v>4</v>
      </c>
    </row>
    <row r="23" spans="1:18" ht="11.1" customHeight="1">
      <c r="A23" s="16">
        <v>10</v>
      </c>
      <c r="B23" s="17" t="s">
        <v>25</v>
      </c>
      <c r="C23" s="18"/>
      <c r="D23" s="19"/>
      <c r="E23" s="20"/>
      <c r="F23" s="19"/>
      <c r="G23" s="20">
        <v>2</v>
      </c>
      <c r="H23" s="19">
        <v>2</v>
      </c>
      <c r="I23" s="20">
        <v>2</v>
      </c>
      <c r="J23" s="19">
        <v>2</v>
      </c>
      <c r="K23" s="20"/>
      <c r="L23" s="23"/>
      <c r="M23" s="22">
        <f t="shared" si="0"/>
        <v>4</v>
      </c>
    </row>
    <row r="24" spans="1:18" ht="11.1" customHeight="1">
      <c r="A24" s="16">
        <v>11</v>
      </c>
      <c r="B24" s="17" t="s">
        <v>26</v>
      </c>
      <c r="C24" s="18">
        <v>2</v>
      </c>
      <c r="D24" s="19">
        <v>2</v>
      </c>
      <c r="E24" s="20">
        <v>2</v>
      </c>
      <c r="F24" s="19">
        <v>2</v>
      </c>
      <c r="G24" s="18"/>
      <c r="H24" s="19"/>
      <c r="I24" s="20"/>
      <c r="J24" s="19"/>
      <c r="K24" s="20"/>
      <c r="L24" s="23"/>
      <c r="M24" s="22">
        <f t="shared" si="0"/>
        <v>4</v>
      </c>
    </row>
    <row r="25" spans="1:18" ht="11.1" customHeight="1">
      <c r="A25" s="16">
        <v>12</v>
      </c>
      <c r="B25" s="17" t="s">
        <v>27</v>
      </c>
      <c r="C25" s="18">
        <v>2</v>
      </c>
      <c r="D25" s="19">
        <v>2</v>
      </c>
      <c r="E25" s="20">
        <v>2</v>
      </c>
      <c r="F25" s="19">
        <v>2</v>
      </c>
      <c r="G25" s="20">
        <v>3</v>
      </c>
      <c r="H25" s="19">
        <v>3</v>
      </c>
      <c r="I25" s="20">
        <v>3</v>
      </c>
      <c r="J25" s="19">
        <v>3</v>
      </c>
      <c r="K25" s="20">
        <v>4</v>
      </c>
      <c r="L25" s="23">
        <v>4</v>
      </c>
      <c r="M25" s="22">
        <f t="shared" si="0"/>
        <v>14</v>
      </c>
    </row>
    <row r="26" spans="1:18" ht="11.1" customHeight="1">
      <c r="A26" s="16">
        <v>13</v>
      </c>
      <c r="B26" s="17" t="s">
        <v>28</v>
      </c>
      <c r="C26" s="18">
        <v>1</v>
      </c>
      <c r="D26" s="19">
        <v>1</v>
      </c>
      <c r="E26" s="20">
        <v>1</v>
      </c>
      <c r="F26" s="19">
        <v>1</v>
      </c>
      <c r="G26" s="20">
        <v>1</v>
      </c>
      <c r="H26" s="19">
        <v>1</v>
      </c>
      <c r="I26" s="20"/>
      <c r="J26" s="19"/>
      <c r="K26" s="20"/>
      <c r="L26" s="23"/>
      <c r="M26" s="22">
        <f t="shared" si="0"/>
        <v>3</v>
      </c>
    </row>
    <row r="27" spans="1:18" ht="11.1" customHeight="1">
      <c r="A27" s="16">
        <v>14</v>
      </c>
      <c r="B27" s="17" t="s">
        <v>29</v>
      </c>
      <c r="C27" s="18">
        <v>3</v>
      </c>
      <c r="D27" s="19">
        <v>3</v>
      </c>
      <c r="E27" s="20">
        <v>3</v>
      </c>
      <c r="F27" s="19">
        <v>3</v>
      </c>
      <c r="G27" s="20">
        <v>3</v>
      </c>
      <c r="H27" s="19">
        <v>3</v>
      </c>
      <c r="I27" s="20">
        <v>3</v>
      </c>
      <c r="J27" s="19">
        <v>3</v>
      </c>
      <c r="K27" s="20">
        <v>3</v>
      </c>
      <c r="L27" s="23">
        <v>3</v>
      </c>
      <c r="M27" s="22">
        <f t="shared" si="0"/>
        <v>15</v>
      </c>
    </row>
    <row r="28" spans="1:18" ht="11.1" customHeight="1">
      <c r="A28" s="16">
        <v>15</v>
      </c>
      <c r="B28" s="17" t="s">
        <v>30</v>
      </c>
      <c r="C28" s="18">
        <v>1</v>
      </c>
      <c r="D28" s="19">
        <v>1</v>
      </c>
      <c r="E28" s="20"/>
      <c r="F28" s="19"/>
      <c r="G28" s="20"/>
      <c r="H28" s="19"/>
      <c r="I28" s="20"/>
      <c r="J28" s="19"/>
      <c r="K28" s="20"/>
      <c r="L28" s="23"/>
      <c r="M28" s="22">
        <f t="shared" si="0"/>
        <v>1</v>
      </c>
    </row>
    <row r="29" spans="1:18" ht="11.1" customHeight="1">
      <c r="A29" s="24">
        <v>16</v>
      </c>
      <c r="B29" s="25" t="s">
        <v>31</v>
      </c>
      <c r="C29" s="26">
        <v>1</v>
      </c>
      <c r="D29" s="27">
        <v>1</v>
      </c>
      <c r="E29" s="28">
        <v>1</v>
      </c>
      <c r="F29" s="27">
        <v>1</v>
      </c>
      <c r="G29" s="28">
        <v>1</v>
      </c>
      <c r="H29" s="27">
        <v>1</v>
      </c>
      <c r="I29" s="28">
        <v>1</v>
      </c>
      <c r="J29" s="27">
        <v>1</v>
      </c>
      <c r="K29" s="26">
        <v>1</v>
      </c>
      <c r="L29" s="29">
        <v>1</v>
      </c>
      <c r="M29" s="30">
        <f t="shared" si="0"/>
        <v>5</v>
      </c>
    </row>
    <row r="30" spans="1:18" ht="13.9" customHeight="1">
      <c r="A30" s="87" t="s">
        <v>32</v>
      </c>
      <c r="B30" s="87"/>
      <c r="C30" s="31">
        <f t="shared" ref="C30:M30" si="1">SUM(C14:C29)</f>
        <v>23</v>
      </c>
      <c r="D30" s="31">
        <f t="shared" si="1"/>
        <v>23</v>
      </c>
      <c r="E30" s="31">
        <f t="shared" si="1"/>
        <v>23</v>
      </c>
      <c r="F30" s="31">
        <f t="shared" si="1"/>
        <v>23</v>
      </c>
      <c r="G30" s="31">
        <f t="shared" si="1"/>
        <v>21</v>
      </c>
      <c r="H30" s="31">
        <f t="shared" si="1"/>
        <v>21</v>
      </c>
      <c r="I30" s="31">
        <f t="shared" si="1"/>
        <v>19</v>
      </c>
      <c r="J30" s="31">
        <f t="shared" si="1"/>
        <v>19</v>
      </c>
      <c r="K30" s="31">
        <f t="shared" si="1"/>
        <v>16</v>
      </c>
      <c r="L30" s="31">
        <f t="shared" si="1"/>
        <v>18</v>
      </c>
      <c r="M30" s="32">
        <f t="shared" si="1"/>
        <v>103</v>
      </c>
      <c r="O30" s="33"/>
      <c r="P30" s="33"/>
      <c r="Q30" s="33"/>
      <c r="R30" s="33"/>
    </row>
    <row r="31" spans="1:18">
      <c r="A31" s="85" t="s">
        <v>33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O31" s="33"/>
      <c r="P31" s="33"/>
      <c r="Q31" s="33"/>
      <c r="R31" s="33"/>
    </row>
    <row r="32" spans="1:18" ht="11.25" customHeight="1">
      <c r="A32" s="34">
        <v>1</v>
      </c>
      <c r="B32" s="35" t="s">
        <v>27</v>
      </c>
      <c r="C32" s="34">
        <v>1</v>
      </c>
      <c r="D32" s="36">
        <v>1</v>
      </c>
      <c r="E32" s="34">
        <v>1</v>
      </c>
      <c r="F32" s="36">
        <v>1</v>
      </c>
      <c r="G32" s="34">
        <v>2</v>
      </c>
      <c r="H32" s="36">
        <v>2</v>
      </c>
      <c r="I32" s="34">
        <v>2</v>
      </c>
      <c r="J32" s="36">
        <v>2</v>
      </c>
      <c r="K32" s="37"/>
      <c r="L32" s="36">
        <v>4</v>
      </c>
      <c r="M32" s="38">
        <f>SUM(C32:L32)/2</f>
        <v>8</v>
      </c>
      <c r="O32" s="33"/>
      <c r="P32" s="33"/>
      <c r="Q32" s="33"/>
      <c r="R32" s="33"/>
    </row>
    <row r="33" spans="1:18" ht="8.25" customHeight="1">
      <c r="A33" s="84" t="s">
        <v>34</v>
      </c>
      <c r="B33" s="84"/>
      <c r="C33" s="31">
        <f t="shared" ref="C33:M33" si="2">SUM(C32:C32)</f>
        <v>1</v>
      </c>
      <c r="D33" s="31">
        <f t="shared" si="2"/>
        <v>1</v>
      </c>
      <c r="E33" s="31">
        <f t="shared" si="2"/>
        <v>1</v>
      </c>
      <c r="F33" s="31">
        <f t="shared" si="2"/>
        <v>1</v>
      </c>
      <c r="G33" s="31">
        <f t="shared" si="2"/>
        <v>2</v>
      </c>
      <c r="H33" s="31">
        <f t="shared" si="2"/>
        <v>2</v>
      </c>
      <c r="I33" s="31">
        <f t="shared" si="2"/>
        <v>2</v>
      </c>
      <c r="J33" s="31">
        <f t="shared" si="2"/>
        <v>2</v>
      </c>
      <c r="K33" s="31">
        <f t="shared" si="2"/>
        <v>0</v>
      </c>
      <c r="L33" s="39">
        <f t="shared" si="2"/>
        <v>4</v>
      </c>
      <c r="M33" s="40">
        <f t="shared" si="2"/>
        <v>8</v>
      </c>
      <c r="O33" s="33"/>
      <c r="P33" s="33"/>
      <c r="Q33" s="33"/>
      <c r="R33" s="33"/>
    </row>
    <row r="34" spans="1:18" ht="13.5" thickBot="1">
      <c r="A34" s="85" t="s">
        <v>35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O34" s="33"/>
      <c r="P34" s="33"/>
      <c r="Q34" s="41"/>
      <c r="R34" s="33"/>
    </row>
    <row r="35" spans="1:18" ht="11.1" customHeight="1" thickBot="1">
      <c r="A35" s="64">
        <v>1</v>
      </c>
      <c r="B35" s="60" t="s">
        <v>36</v>
      </c>
      <c r="C35" s="59">
        <v>1</v>
      </c>
      <c r="D35" s="59">
        <v>1</v>
      </c>
      <c r="E35" s="59"/>
      <c r="F35" s="59"/>
      <c r="G35" s="59"/>
      <c r="H35" s="59"/>
      <c r="I35" s="59"/>
      <c r="J35" s="59"/>
      <c r="K35" s="59"/>
      <c r="L35" s="59"/>
      <c r="M35" s="32">
        <f>SUM(C35:L35)/2</f>
        <v>1</v>
      </c>
      <c r="O35" s="33"/>
      <c r="P35" s="33"/>
      <c r="Q35" s="42"/>
      <c r="R35" s="33"/>
    </row>
    <row r="36" spans="1:18" ht="11.1" customHeight="1" thickBot="1">
      <c r="A36" s="64">
        <v>2</v>
      </c>
      <c r="B36" s="61" t="s">
        <v>37</v>
      </c>
      <c r="C36" s="59">
        <v>3</v>
      </c>
      <c r="D36" s="59">
        <v>3</v>
      </c>
      <c r="E36" s="59">
        <v>2</v>
      </c>
      <c r="F36" s="59">
        <v>2</v>
      </c>
      <c r="G36" s="59"/>
      <c r="H36" s="59"/>
      <c r="I36" s="59"/>
      <c r="J36" s="59"/>
      <c r="K36" s="59"/>
      <c r="L36" s="59"/>
      <c r="M36" s="32">
        <f>SUM(C36:L36)/2</f>
        <v>5</v>
      </c>
      <c r="O36" s="33"/>
      <c r="P36" s="33"/>
      <c r="Q36" s="42"/>
      <c r="R36" s="33"/>
    </row>
    <row r="37" spans="1:18" ht="11.1" customHeight="1" thickBot="1">
      <c r="A37" s="64">
        <v>3</v>
      </c>
      <c r="B37" s="61" t="s">
        <v>61</v>
      </c>
      <c r="C37" s="59"/>
      <c r="D37" s="59"/>
      <c r="E37" s="59"/>
      <c r="F37" s="59"/>
      <c r="G37" s="59">
        <v>1</v>
      </c>
      <c r="H37" s="59">
        <v>1</v>
      </c>
      <c r="I37" s="59"/>
      <c r="J37" s="59"/>
      <c r="K37" s="59"/>
      <c r="L37" s="59"/>
      <c r="M37" s="32">
        <f>SUM(C37:L37)/2</f>
        <v>1</v>
      </c>
      <c r="O37" s="33"/>
      <c r="P37" s="33"/>
      <c r="Q37" s="42"/>
      <c r="R37" s="33"/>
    </row>
    <row r="38" spans="1:18" ht="17.45" customHeight="1" thickBot="1">
      <c r="A38" s="64">
        <v>4</v>
      </c>
      <c r="B38" s="61" t="s">
        <v>38</v>
      </c>
      <c r="C38" s="59"/>
      <c r="D38" s="59"/>
      <c r="E38" s="59">
        <v>2</v>
      </c>
      <c r="F38" s="59">
        <v>2</v>
      </c>
      <c r="G38" s="59">
        <v>3</v>
      </c>
      <c r="H38" s="59">
        <v>3</v>
      </c>
      <c r="I38" s="59">
        <v>4</v>
      </c>
      <c r="J38" s="59">
        <v>4</v>
      </c>
      <c r="K38" s="59">
        <v>4</v>
      </c>
      <c r="L38" s="59"/>
      <c r="M38" s="32">
        <f>SUM(C38:L38)/2</f>
        <v>11</v>
      </c>
      <c r="O38" s="33"/>
      <c r="P38" s="33"/>
      <c r="Q38" s="42"/>
      <c r="R38" s="33"/>
    </row>
    <row r="39" spans="1:18" ht="11.1" customHeight="1" thickBot="1">
      <c r="A39" s="64">
        <v>5</v>
      </c>
      <c r="B39" s="61" t="s">
        <v>39</v>
      </c>
      <c r="C39" s="59"/>
      <c r="D39" s="59"/>
      <c r="E39" s="59"/>
      <c r="F39" s="59"/>
      <c r="G39" s="59">
        <v>1</v>
      </c>
      <c r="H39" s="59">
        <v>1</v>
      </c>
      <c r="I39" s="59">
        <v>1</v>
      </c>
      <c r="J39" s="59">
        <v>1</v>
      </c>
      <c r="K39" s="59"/>
      <c r="L39" s="59"/>
      <c r="M39" s="32">
        <f>SUM(C39:L39)/2</f>
        <v>2</v>
      </c>
      <c r="O39" s="33"/>
      <c r="P39" s="33"/>
      <c r="Q39" s="42"/>
      <c r="R39" s="33"/>
    </row>
    <row r="40" spans="1:18" ht="10.5" customHeight="1" thickBot="1">
      <c r="A40" s="91" t="s">
        <v>34</v>
      </c>
      <c r="B40" s="91"/>
      <c r="C40" s="63">
        <v>4</v>
      </c>
      <c r="D40" s="63">
        <v>4</v>
      </c>
      <c r="E40" s="66">
        <v>4</v>
      </c>
      <c r="F40" s="66">
        <v>4</v>
      </c>
      <c r="G40" s="66">
        <v>5</v>
      </c>
      <c r="H40" s="66">
        <v>5</v>
      </c>
      <c r="I40" s="66">
        <v>5</v>
      </c>
      <c r="J40" s="66">
        <v>5</v>
      </c>
      <c r="K40" s="66">
        <v>4</v>
      </c>
      <c r="L40" s="66"/>
      <c r="M40" s="67">
        <v>20</v>
      </c>
      <c r="O40" s="43"/>
      <c r="P40" s="33"/>
      <c r="Q40" s="33"/>
      <c r="R40" s="33"/>
    </row>
    <row r="41" spans="1:18">
      <c r="A41" s="56" t="s">
        <v>40</v>
      </c>
      <c r="B41" s="56"/>
      <c r="C41" s="56"/>
      <c r="D41" s="65"/>
      <c r="E41" s="68"/>
      <c r="F41" s="68"/>
      <c r="G41" s="68"/>
      <c r="H41" s="68"/>
      <c r="I41" s="68"/>
      <c r="J41" s="68"/>
      <c r="K41" s="68"/>
      <c r="L41" s="68"/>
      <c r="M41" s="68"/>
      <c r="O41" s="33"/>
      <c r="P41" s="33"/>
      <c r="Q41" s="33"/>
      <c r="R41" s="33"/>
    </row>
    <row r="42" spans="1:18" ht="15.75" customHeight="1" thickBot="1">
      <c r="A42" s="59">
        <v>1</v>
      </c>
      <c r="B42" s="60" t="s">
        <v>41</v>
      </c>
      <c r="C42" s="59">
        <v>4</v>
      </c>
      <c r="D42" s="59">
        <v>4</v>
      </c>
      <c r="E42" s="48">
        <v>3</v>
      </c>
      <c r="F42" s="48">
        <v>3</v>
      </c>
      <c r="G42" s="48"/>
      <c r="H42" s="48"/>
      <c r="I42" s="48"/>
      <c r="J42" s="48"/>
      <c r="K42" s="48"/>
      <c r="L42" s="48"/>
      <c r="M42" s="69">
        <f>SUM(C42:L42)/2</f>
        <v>7</v>
      </c>
      <c r="O42" s="33"/>
      <c r="P42" s="33"/>
      <c r="Q42" s="33"/>
      <c r="R42" s="33"/>
    </row>
    <row r="43" spans="1:18" ht="17.850000000000001" customHeight="1" thickBot="1">
      <c r="A43" s="59">
        <v>2</v>
      </c>
      <c r="B43" s="61" t="s">
        <v>42</v>
      </c>
      <c r="C43" s="59">
        <v>3</v>
      </c>
      <c r="D43" s="59">
        <v>3</v>
      </c>
      <c r="E43" s="59">
        <v>3</v>
      </c>
      <c r="F43" s="59">
        <v>3</v>
      </c>
      <c r="G43" s="59">
        <v>2</v>
      </c>
      <c r="H43" s="59">
        <v>2</v>
      </c>
      <c r="I43" s="59"/>
      <c r="J43" s="59"/>
      <c r="K43" s="59"/>
      <c r="L43" s="59"/>
      <c r="M43" s="32">
        <f>SUM(C43:L43)/2</f>
        <v>8</v>
      </c>
      <c r="O43" s="33"/>
      <c r="P43" s="33"/>
      <c r="Q43" s="33"/>
      <c r="R43" s="33"/>
    </row>
    <row r="44" spans="1:18" ht="17.45" customHeight="1" thickBot="1">
      <c r="A44" s="59">
        <v>3</v>
      </c>
      <c r="B44" s="61" t="s">
        <v>43</v>
      </c>
      <c r="C44" s="59"/>
      <c r="D44" s="59"/>
      <c r="E44" s="59">
        <v>3</v>
      </c>
      <c r="F44" s="59">
        <v>3</v>
      </c>
      <c r="G44" s="59">
        <v>5</v>
      </c>
      <c r="H44" s="59">
        <v>5</v>
      </c>
      <c r="I44" s="59"/>
      <c r="J44" s="59"/>
      <c r="K44" s="59"/>
      <c r="L44" s="59"/>
      <c r="M44" s="32">
        <v>8</v>
      </c>
      <c r="O44" s="33"/>
      <c r="P44" s="33"/>
      <c r="Q44" s="33"/>
      <c r="R44" s="33"/>
    </row>
    <row r="45" spans="1:18" ht="11.1" customHeight="1" thickBot="1">
      <c r="A45" s="59">
        <v>4</v>
      </c>
      <c r="B45" s="62" t="s">
        <v>44</v>
      </c>
      <c r="C45" s="59"/>
      <c r="D45" s="59"/>
      <c r="E45" s="59"/>
      <c r="F45" s="59"/>
      <c r="G45" s="59"/>
      <c r="H45" s="59"/>
      <c r="I45" s="59">
        <v>4</v>
      </c>
      <c r="J45" s="59">
        <v>4</v>
      </c>
      <c r="K45" s="59">
        <v>6</v>
      </c>
      <c r="L45" s="59"/>
      <c r="M45" s="32">
        <f>SUM(C45:L45)/2</f>
        <v>7</v>
      </c>
      <c r="O45" s="33"/>
      <c r="P45" s="33"/>
      <c r="Q45" s="33"/>
      <c r="R45" s="33"/>
    </row>
    <row r="46" spans="1:18" ht="11.1" customHeight="1" thickBot="1">
      <c r="A46" s="59">
        <v>5</v>
      </c>
      <c r="B46" s="62" t="s">
        <v>45</v>
      </c>
      <c r="C46" s="59"/>
      <c r="D46" s="59"/>
      <c r="E46" s="59"/>
      <c r="F46" s="59"/>
      <c r="G46" s="59"/>
      <c r="H46" s="59"/>
      <c r="I46" s="59">
        <v>4</v>
      </c>
      <c r="J46" s="59">
        <v>4</v>
      </c>
      <c r="K46" s="59">
        <v>4</v>
      </c>
      <c r="L46" s="59"/>
      <c r="M46" s="32">
        <f>SUM(C46:L46)/2</f>
        <v>6</v>
      </c>
      <c r="O46" s="33"/>
      <c r="P46" s="33"/>
      <c r="Q46" s="33"/>
      <c r="R46" s="33"/>
    </row>
    <row r="47" spans="1:18" ht="9.75" customHeight="1" thickBot="1">
      <c r="A47" s="91" t="s">
        <v>34</v>
      </c>
      <c r="B47" s="91"/>
      <c r="C47" s="58">
        <f t="shared" ref="C47:L47" si="3">SUM(C42:C46)</f>
        <v>7</v>
      </c>
      <c r="D47" s="58">
        <f t="shared" si="3"/>
        <v>7</v>
      </c>
      <c r="E47" s="58">
        <f t="shared" si="3"/>
        <v>9</v>
      </c>
      <c r="F47" s="58">
        <f t="shared" si="3"/>
        <v>9</v>
      </c>
      <c r="G47" s="58">
        <f t="shared" si="3"/>
        <v>7</v>
      </c>
      <c r="H47" s="58">
        <f t="shared" si="3"/>
        <v>7</v>
      </c>
      <c r="I47" s="58">
        <f t="shared" si="3"/>
        <v>8</v>
      </c>
      <c r="J47" s="58">
        <f t="shared" si="3"/>
        <v>8</v>
      </c>
      <c r="K47" s="58">
        <v>10</v>
      </c>
      <c r="L47" s="58">
        <f t="shared" si="3"/>
        <v>0</v>
      </c>
      <c r="M47" s="40">
        <v>36</v>
      </c>
      <c r="O47" s="43"/>
      <c r="P47" s="33"/>
      <c r="Q47" s="33"/>
      <c r="R47" s="33"/>
    </row>
    <row r="48" spans="1:18" ht="20.25" customHeight="1" thickBot="1">
      <c r="A48" s="87" t="s">
        <v>46</v>
      </c>
      <c r="B48" s="87"/>
      <c r="C48" s="44">
        <f t="shared" ref="C48:L48" si="4">SUM(C40+C47)</f>
        <v>11</v>
      </c>
      <c r="D48" s="44">
        <f t="shared" si="4"/>
        <v>11</v>
      </c>
      <c r="E48" s="44">
        <f t="shared" si="4"/>
        <v>13</v>
      </c>
      <c r="F48" s="44">
        <f t="shared" si="4"/>
        <v>13</v>
      </c>
      <c r="G48" s="44">
        <f t="shared" si="4"/>
        <v>12</v>
      </c>
      <c r="H48" s="44">
        <f t="shared" si="4"/>
        <v>12</v>
      </c>
      <c r="I48" s="44">
        <f t="shared" si="4"/>
        <v>13</v>
      </c>
      <c r="J48" s="44">
        <f t="shared" si="4"/>
        <v>13</v>
      </c>
      <c r="K48" s="44">
        <f t="shared" si="4"/>
        <v>14</v>
      </c>
      <c r="L48" s="45">
        <f t="shared" si="4"/>
        <v>0</v>
      </c>
      <c r="M48" s="70">
        <v>56</v>
      </c>
      <c r="N48" s="46"/>
      <c r="O48" s="33"/>
      <c r="P48" s="33"/>
      <c r="Q48" s="33"/>
      <c r="R48" s="33"/>
    </row>
    <row r="49" spans="1:13" ht="18" customHeight="1">
      <c r="A49" s="92" t="s">
        <v>47</v>
      </c>
      <c r="B49" s="92"/>
      <c r="C49" s="31">
        <v>35</v>
      </c>
      <c r="D49" s="31">
        <v>35</v>
      </c>
      <c r="E49" s="31">
        <v>37</v>
      </c>
      <c r="F49" s="31">
        <v>37</v>
      </c>
      <c r="G49" s="31">
        <v>35</v>
      </c>
      <c r="H49" s="31">
        <v>35</v>
      </c>
      <c r="I49" s="31">
        <v>34</v>
      </c>
      <c r="J49" s="31">
        <v>34</v>
      </c>
      <c r="K49" s="31">
        <v>31</v>
      </c>
      <c r="L49" s="39">
        <v>21</v>
      </c>
      <c r="M49" s="40">
        <f>M30+M40+M47+M33</f>
        <v>167</v>
      </c>
    </row>
    <row r="50" spans="1:13" ht="11.1" customHeight="1">
      <c r="A50" s="93" t="s">
        <v>48</v>
      </c>
      <c r="B50" s="47" t="s">
        <v>49</v>
      </c>
      <c r="C50" s="48">
        <v>2</v>
      </c>
      <c r="D50" s="48">
        <v>2</v>
      </c>
      <c r="E50" s="48">
        <v>2</v>
      </c>
      <c r="F50" s="48">
        <v>2</v>
      </c>
      <c r="G50" s="48">
        <v>2</v>
      </c>
      <c r="H50" s="48">
        <v>2</v>
      </c>
      <c r="I50" s="48">
        <v>2</v>
      </c>
      <c r="J50" s="48">
        <v>2</v>
      </c>
      <c r="K50" s="48">
        <v>2</v>
      </c>
      <c r="L50" s="49">
        <v>2</v>
      </c>
      <c r="M50" s="15">
        <f>SUM(C50:L50)/2</f>
        <v>10</v>
      </c>
    </row>
    <row r="51" spans="1:13" ht="11.1" customHeight="1">
      <c r="A51" s="93"/>
      <c r="B51" s="50" t="s">
        <v>50</v>
      </c>
      <c r="C51" s="94" t="s">
        <v>51</v>
      </c>
      <c r="D51" s="94"/>
      <c r="E51" s="94"/>
      <c r="F51" s="94"/>
      <c r="G51" s="94"/>
      <c r="H51" s="94"/>
      <c r="I51" s="94"/>
      <c r="J51" s="94"/>
      <c r="K51" s="94"/>
      <c r="L51" s="94"/>
      <c r="M51" s="71">
        <v>10</v>
      </c>
    </row>
    <row r="52" spans="1:13" ht="22.9" customHeight="1">
      <c r="A52" s="93"/>
      <c r="B52" s="50" t="s">
        <v>64</v>
      </c>
      <c r="C52" s="51"/>
      <c r="D52" s="51"/>
      <c r="E52" s="51"/>
      <c r="F52" s="51"/>
      <c r="G52" s="51">
        <v>1</v>
      </c>
      <c r="H52" s="51">
        <v>1</v>
      </c>
      <c r="I52" s="51">
        <v>1</v>
      </c>
      <c r="J52" s="51">
        <v>1</v>
      </c>
      <c r="K52" s="51"/>
      <c r="L52" s="52"/>
      <c r="M52" s="71">
        <f>SUM(C52:L52)/2</f>
        <v>2</v>
      </c>
    </row>
    <row r="53" spans="1:13" ht="18.75" customHeight="1">
      <c r="A53" s="93"/>
      <c r="B53" s="50" t="s">
        <v>70</v>
      </c>
      <c r="C53" s="51"/>
      <c r="D53" s="51"/>
      <c r="E53" s="51">
        <v>1</v>
      </c>
      <c r="F53" s="51">
        <v>1</v>
      </c>
      <c r="G53" s="51"/>
      <c r="H53" s="51"/>
      <c r="I53" s="51"/>
      <c r="J53" s="51"/>
      <c r="K53" s="51">
        <v>2</v>
      </c>
      <c r="L53" s="52"/>
      <c r="M53" s="71">
        <f>SUM(C53:L53)/2</f>
        <v>2</v>
      </c>
    </row>
    <row r="54" spans="1:13" ht="23.45" customHeight="1">
      <c r="A54" s="93"/>
      <c r="B54" s="50" t="s">
        <v>52</v>
      </c>
      <c r="C54" s="51"/>
      <c r="D54" s="51"/>
      <c r="E54" s="51"/>
      <c r="F54" s="51"/>
      <c r="G54" s="51"/>
      <c r="H54" s="51"/>
      <c r="I54" s="51"/>
      <c r="J54" s="51"/>
      <c r="K54" s="51">
        <v>1</v>
      </c>
      <c r="L54" s="52">
        <v>1</v>
      </c>
      <c r="M54" s="71">
        <f>SUM(C54:L54)/2</f>
        <v>1</v>
      </c>
    </row>
    <row r="55" spans="1:13" ht="11.1" customHeight="1">
      <c r="A55" s="93"/>
      <c r="B55" s="53" t="s">
        <v>53</v>
      </c>
      <c r="C55" s="54">
        <v>0.5</v>
      </c>
      <c r="D55" s="54">
        <v>0.5</v>
      </c>
      <c r="E55" s="54">
        <v>0.5</v>
      </c>
      <c r="F55" s="54">
        <v>0.5</v>
      </c>
      <c r="G55" s="54">
        <v>0.5</v>
      </c>
      <c r="H55" s="54">
        <v>0.5</v>
      </c>
      <c r="I55" s="54"/>
      <c r="J55" s="54"/>
      <c r="K55" s="54"/>
      <c r="L55" s="55"/>
      <c r="M55" s="72">
        <f>SUM(C55:L55)/2</f>
        <v>1.5</v>
      </c>
    </row>
    <row r="56" spans="1:13" ht="6" customHeight="1"/>
    <row r="57" spans="1:13" ht="17.45" customHeight="1">
      <c r="A57" s="57"/>
      <c r="B57" s="89" t="s">
        <v>54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</row>
    <row r="58" spans="1:13" ht="9.75" customHeight="1">
      <c r="B58" s="90" t="s">
        <v>55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</row>
    <row r="59" spans="1:13">
      <c r="B59" s="73" t="s">
        <v>56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</sheetData>
  <mergeCells count="34">
    <mergeCell ref="B57:M57"/>
    <mergeCell ref="B58:M58"/>
    <mergeCell ref="A40:B40"/>
    <mergeCell ref="A47:B47"/>
    <mergeCell ref="A48:B48"/>
    <mergeCell ref="A49:B49"/>
    <mergeCell ref="A50:A55"/>
    <mergeCell ref="C51:L51"/>
    <mergeCell ref="A33:B33"/>
    <mergeCell ref="A34:M34"/>
    <mergeCell ref="K11:L11"/>
    <mergeCell ref="A13:M13"/>
    <mergeCell ref="A30:B30"/>
    <mergeCell ref="A31:M31"/>
    <mergeCell ref="M9:M12"/>
    <mergeCell ref="C10:D10"/>
    <mergeCell ref="I11:J11"/>
    <mergeCell ref="C11:D11"/>
    <mergeCell ref="A1:M1"/>
    <mergeCell ref="A3:M3"/>
    <mergeCell ref="B7:M7"/>
    <mergeCell ref="A9:A12"/>
    <mergeCell ref="B9:B12"/>
    <mergeCell ref="C9:D9"/>
    <mergeCell ref="I10:J10"/>
    <mergeCell ref="K10:L10"/>
    <mergeCell ref="E9:F9"/>
    <mergeCell ref="G9:H9"/>
    <mergeCell ref="I9:J9"/>
    <mergeCell ref="K9:L9"/>
    <mergeCell ref="E11:F11"/>
    <mergeCell ref="E10:F10"/>
    <mergeCell ref="G10:H10"/>
    <mergeCell ref="G11:H11"/>
  </mergeCells>
  <phoneticPr fontId="10" type="noConversion"/>
  <pageMargins left="0.62986111111111098" right="0.23611111111111099" top="0.74791666666666701" bottom="0.7479166666666670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140" zoomScaleNormal="140" workbookViewId="0"/>
  </sheetViews>
  <sheetFormatPr defaultColWidth="8.28515625" defaultRowHeight="12.75"/>
  <sheetData/>
  <phoneticPr fontId="10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140" zoomScaleNormal="140" workbookViewId="0"/>
  </sheetViews>
  <sheetFormatPr defaultColWidth="8.28515625" defaultRowHeight="12.75"/>
  <sheetData/>
  <phoneticPr fontId="10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Szkola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sala27</dc:creator>
  <dc:description/>
  <cp:lastModifiedBy>HP</cp:lastModifiedBy>
  <cp:revision>4</cp:revision>
  <cp:lastPrinted>2019-04-04T06:06:02Z</cp:lastPrinted>
  <dcterms:created xsi:type="dcterms:W3CDTF">2019-03-21T09:28:34Z</dcterms:created>
  <dcterms:modified xsi:type="dcterms:W3CDTF">2023-03-28T07:13:24Z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Szkola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