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60" windowWidth="19320" windowHeight="6720" activeTab="2"/>
  </bookViews>
  <sheets>
    <sheet name="0" sheetId="28" r:id="rId1"/>
    <sheet name=" 1 2024" sheetId="1" r:id="rId2"/>
    <sheet name="02 2024" sheetId="17" r:id="rId3"/>
    <sheet name="03 2023" sheetId="18" r:id="rId4"/>
    <sheet name="04 2023" sheetId="19" r:id="rId5"/>
    <sheet name="05 2023" sheetId="21" r:id="rId6"/>
    <sheet name="06 2023" sheetId="20" r:id="rId7"/>
    <sheet name="07 2022" sheetId="22" r:id="rId8"/>
    <sheet name="08 2022" sheetId="23" r:id="rId9"/>
    <sheet name="09 2023" sheetId="24" r:id="rId10"/>
    <sheet name="10 2023" sheetId="25" r:id="rId11"/>
    <sheet name="11 2023" sheetId="26" r:id="rId12"/>
    <sheet name="12 2023" sheetId="27" r:id="rId13"/>
    <sheet name="Hárok2" sheetId="2" r:id="rId14"/>
    <sheet name="Hárok3" sheetId="3" r:id="rId15"/>
  </sheets>
  <calcPr calcId="145621"/>
</workbook>
</file>

<file path=xl/calcChain.xml><?xml version="1.0" encoding="utf-8"?>
<calcChain xmlns="http://schemas.openxmlformats.org/spreadsheetml/2006/main">
  <c r="C227" i="25" l="1"/>
  <c r="E227" i="27" l="1"/>
  <c r="E227" i="26"/>
  <c r="D227" i="27"/>
  <c r="C228" i="25" l="1"/>
  <c r="G227" i="1" l="1"/>
  <c r="G228" i="1" s="1"/>
  <c r="F227" i="1"/>
  <c r="F228" i="1" s="1"/>
  <c r="E227" i="1"/>
  <c r="E228" i="1" s="1"/>
  <c r="D227" i="1"/>
  <c r="D228" i="1" s="1"/>
  <c r="C227" i="1"/>
  <c r="H222" i="1"/>
  <c r="H217" i="1"/>
  <c r="H212" i="1"/>
  <c r="H207" i="1"/>
  <c r="H202" i="1"/>
  <c r="H197" i="1"/>
  <c r="H192" i="1"/>
  <c r="H187" i="1"/>
  <c r="H182" i="1"/>
  <c r="H177" i="1"/>
  <c r="H172" i="1"/>
  <c r="H167" i="1"/>
  <c r="H162" i="1"/>
  <c r="H157" i="1"/>
  <c r="H152" i="1"/>
  <c r="H147" i="1"/>
  <c r="H142" i="1"/>
  <c r="H137" i="1"/>
  <c r="H132" i="1"/>
  <c r="H127" i="1"/>
  <c r="H122" i="1"/>
  <c r="H117" i="1"/>
  <c r="H112" i="1"/>
  <c r="H107" i="1"/>
  <c r="H102" i="1"/>
  <c r="H97" i="1"/>
  <c r="H92" i="1"/>
  <c r="H87" i="1"/>
  <c r="H82" i="1"/>
  <c r="H77" i="1"/>
  <c r="H72" i="1"/>
  <c r="H67" i="1"/>
  <c r="H62" i="1"/>
  <c r="H57" i="1"/>
  <c r="H52" i="1"/>
  <c r="H47" i="1"/>
  <c r="H42" i="1"/>
  <c r="H37" i="1"/>
  <c r="H32" i="1"/>
  <c r="H27" i="1"/>
  <c r="H22" i="1"/>
  <c r="H17" i="1"/>
  <c r="H12" i="1"/>
  <c r="H7" i="1"/>
  <c r="H230" i="1" s="1"/>
  <c r="H227" i="1" l="1"/>
  <c r="H228" i="1" s="1"/>
  <c r="C228" i="1"/>
  <c r="G227" i="27" l="1"/>
  <c r="F227" i="27"/>
  <c r="C227" i="27"/>
  <c r="H222" i="27"/>
  <c r="H217" i="27"/>
  <c r="H212" i="27"/>
  <c r="H207" i="27"/>
  <c r="H202" i="27"/>
  <c r="H197" i="27"/>
  <c r="H192" i="27"/>
  <c r="H187" i="27"/>
  <c r="H182" i="27"/>
  <c r="H177" i="27"/>
  <c r="H172" i="27"/>
  <c r="H167" i="27"/>
  <c r="H162" i="27"/>
  <c r="H157" i="27"/>
  <c r="H152" i="27"/>
  <c r="H147" i="27"/>
  <c r="H142" i="27"/>
  <c r="H137" i="27"/>
  <c r="H132" i="27"/>
  <c r="H127" i="27"/>
  <c r="H122" i="27"/>
  <c r="H117" i="27"/>
  <c r="H112" i="27"/>
  <c r="H107" i="27"/>
  <c r="H102" i="27"/>
  <c r="H97" i="27"/>
  <c r="H92" i="27"/>
  <c r="H87" i="27"/>
  <c r="H82" i="27"/>
  <c r="H77" i="27"/>
  <c r="H72" i="27"/>
  <c r="H67" i="27"/>
  <c r="H62" i="27"/>
  <c r="H57" i="27"/>
  <c r="H52" i="27"/>
  <c r="H47" i="27"/>
  <c r="H42" i="27"/>
  <c r="H37" i="27"/>
  <c r="H32" i="27"/>
  <c r="H27" i="27"/>
  <c r="H22" i="27"/>
  <c r="H17" i="27"/>
  <c r="H12" i="27"/>
  <c r="H7" i="27"/>
  <c r="H230" i="27" s="1"/>
  <c r="G227" i="26"/>
  <c r="F227" i="26"/>
  <c r="D227" i="26"/>
  <c r="C227" i="26"/>
  <c r="H222" i="26"/>
  <c r="H217" i="26"/>
  <c r="H212" i="26"/>
  <c r="H207" i="26"/>
  <c r="H202" i="26"/>
  <c r="H197" i="26"/>
  <c r="H192" i="26"/>
  <c r="H187" i="26"/>
  <c r="H182" i="26"/>
  <c r="H177" i="26"/>
  <c r="H172" i="26"/>
  <c r="H167" i="26"/>
  <c r="H162" i="26"/>
  <c r="H157" i="26"/>
  <c r="H152" i="26"/>
  <c r="H147" i="26"/>
  <c r="H142" i="26"/>
  <c r="H137" i="26"/>
  <c r="H132" i="26"/>
  <c r="H127" i="26"/>
  <c r="H122" i="26"/>
  <c r="H117" i="26"/>
  <c r="H112" i="26"/>
  <c r="H107" i="26"/>
  <c r="H102" i="26"/>
  <c r="H97" i="26"/>
  <c r="H92" i="26"/>
  <c r="H87" i="26"/>
  <c r="H82" i="26"/>
  <c r="H77" i="26"/>
  <c r="H72" i="26"/>
  <c r="H67" i="26"/>
  <c r="H62" i="26"/>
  <c r="H57" i="26"/>
  <c r="H52" i="26"/>
  <c r="H47" i="26"/>
  <c r="H42" i="26"/>
  <c r="H37" i="26"/>
  <c r="H32" i="26"/>
  <c r="H27" i="26"/>
  <c r="H22" i="26"/>
  <c r="H17" i="26"/>
  <c r="H12" i="26"/>
  <c r="H7" i="26"/>
  <c r="H230" i="26" s="1"/>
  <c r="G227" i="25"/>
  <c r="F227" i="25"/>
  <c r="E227" i="25"/>
  <c r="D227" i="25"/>
  <c r="H222" i="25"/>
  <c r="H217" i="25"/>
  <c r="H212" i="25"/>
  <c r="H207" i="25"/>
  <c r="H202" i="25"/>
  <c r="H197" i="25"/>
  <c r="H192" i="25"/>
  <c r="H187" i="25"/>
  <c r="H182" i="25"/>
  <c r="H177" i="25"/>
  <c r="H172" i="25"/>
  <c r="H167" i="25"/>
  <c r="H162" i="25"/>
  <c r="H157" i="25"/>
  <c r="H152" i="25"/>
  <c r="H147" i="25"/>
  <c r="H142" i="25"/>
  <c r="H137" i="25"/>
  <c r="H132" i="25"/>
  <c r="H127" i="25"/>
  <c r="H122" i="25"/>
  <c r="H117" i="25"/>
  <c r="H112" i="25"/>
  <c r="H107" i="25"/>
  <c r="H102" i="25"/>
  <c r="H97" i="25"/>
  <c r="H92" i="25"/>
  <c r="H87" i="25"/>
  <c r="H82" i="25"/>
  <c r="H77" i="25"/>
  <c r="H72" i="25"/>
  <c r="H67" i="25"/>
  <c r="H62" i="25"/>
  <c r="H57" i="25"/>
  <c r="H52" i="25"/>
  <c r="H47" i="25"/>
  <c r="H42" i="25"/>
  <c r="H37" i="25"/>
  <c r="H32" i="25"/>
  <c r="H27" i="25"/>
  <c r="H22" i="25"/>
  <c r="H17" i="25"/>
  <c r="H12" i="25"/>
  <c r="H7" i="25"/>
  <c r="H230" i="25" s="1"/>
  <c r="G227" i="24"/>
  <c r="F227" i="24"/>
  <c r="E227" i="24"/>
  <c r="D227" i="24"/>
  <c r="C227" i="24"/>
  <c r="H222" i="24"/>
  <c r="H217" i="24"/>
  <c r="H212" i="24"/>
  <c r="H207" i="24"/>
  <c r="H202" i="24"/>
  <c r="H197" i="24"/>
  <c r="H192" i="24"/>
  <c r="H187" i="24"/>
  <c r="H182" i="24"/>
  <c r="H177" i="24"/>
  <c r="H172" i="24"/>
  <c r="H167" i="24"/>
  <c r="H162" i="24"/>
  <c r="H157" i="24"/>
  <c r="H152" i="24"/>
  <c r="H147" i="24"/>
  <c r="H142" i="24"/>
  <c r="H137" i="24"/>
  <c r="H132" i="24"/>
  <c r="H127" i="24"/>
  <c r="H122" i="24"/>
  <c r="H117" i="24"/>
  <c r="H112" i="24"/>
  <c r="H107" i="24"/>
  <c r="H102" i="24"/>
  <c r="H97" i="24"/>
  <c r="H92" i="24"/>
  <c r="H87" i="24"/>
  <c r="H82" i="24"/>
  <c r="H77" i="24"/>
  <c r="H72" i="24"/>
  <c r="H67" i="24"/>
  <c r="H62" i="24"/>
  <c r="H57" i="24"/>
  <c r="H52" i="24"/>
  <c r="H47" i="24"/>
  <c r="H42" i="24"/>
  <c r="H37" i="24"/>
  <c r="H32" i="24"/>
  <c r="H27" i="24"/>
  <c r="H22" i="24"/>
  <c r="H17" i="24"/>
  <c r="H12" i="24"/>
  <c r="H7" i="24"/>
  <c r="H230" i="24" s="1"/>
  <c r="G227" i="23"/>
  <c r="F227" i="23"/>
  <c r="E227" i="23"/>
  <c r="D227" i="23"/>
  <c r="C227" i="23"/>
  <c r="H222" i="23"/>
  <c r="H217" i="23"/>
  <c r="H212" i="23"/>
  <c r="H207" i="23"/>
  <c r="H202" i="23"/>
  <c r="H197" i="23"/>
  <c r="H192" i="23"/>
  <c r="H187" i="23"/>
  <c r="H182" i="23"/>
  <c r="H177" i="23"/>
  <c r="H172" i="23"/>
  <c r="H167" i="23"/>
  <c r="H162" i="23"/>
  <c r="H157" i="23"/>
  <c r="H152" i="23"/>
  <c r="H147" i="23"/>
  <c r="H142" i="23"/>
  <c r="H137" i="23"/>
  <c r="H132" i="23"/>
  <c r="H127" i="23"/>
  <c r="H122" i="23"/>
  <c r="H117" i="23"/>
  <c r="H112" i="23"/>
  <c r="H107" i="23"/>
  <c r="H102" i="23"/>
  <c r="H97" i="23"/>
  <c r="H92" i="23"/>
  <c r="H87" i="23"/>
  <c r="H82" i="23"/>
  <c r="H77" i="23"/>
  <c r="H72" i="23"/>
  <c r="H67" i="23"/>
  <c r="H62" i="23"/>
  <c r="H57" i="23"/>
  <c r="H52" i="23"/>
  <c r="H47" i="23"/>
  <c r="H42" i="23"/>
  <c r="H37" i="23"/>
  <c r="H32" i="23"/>
  <c r="H27" i="23"/>
  <c r="H22" i="23"/>
  <c r="H17" i="23"/>
  <c r="H12" i="23"/>
  <c r="H7" i="23"/>
  <c r="H230" i="23" s="1"/>
  <c r="G227" i="22"/>
  <c r="F227" i="22"/>
  <c r="E227" i="22"/>
  <c r="D227" i="22"/>
  <c r="C227" i="22"/>
  <c r="H222" i="22"/>
  <c r="H217" i="22"/>
  <c r="H212" i="22"/>
  <c r="H207" i="22"/>
  <c r="H202" i="22"/>
  <c r="H197" i="22"/>
  <c r="H192" i="22"/>
  <c r="H187" i="22"/>
  <c r="H182" i="22"/>
  <c r="H177" i="22"/>
  <c r="H172" i="22"/>
  <c r="H167" i="22"/>
  <c r="H162" i="22"/>
  <c r="H157" i="22"/>
  <c r="H152" i="22"/>
  <c r="H147" i="22"/>
  <c r="H142" i="22"/>
  <c r="H137" i="22"/>
  <c r="H132" i="22"/>
  <c r="H127" i="22"/>
  <c r="H122" i="22"/>
  <c r="H117" i="22"/>
  <c r="H112" i="22"/>
  <c r="H107" i="22"/>
  <c r="H102" i="22"/>
  <c r="H97" i="22"/>
  <c r="H92" i="22"/>
  <c r="H87" i="22"/>
  <c r="H82" i="22"/>
  <c r="H77" i="22"/>
  <c r="H72" i="22"/>
  <c r="H67" i="22"/>
  <c r="H62" i="22"/>
  <c r="H57" i="22"/>
  <c r="H52" i="22"/>
  <c r="H47" i="22"/>
  <c r="H42" i="22"/>
  <c r="H37" i="22"/>
  <c r="H32" i="22"/>
  <c r="H27" i="22"/>
  <c r="H22" i="22"/>
  <c r="H17" i="22"/>
  <c r="H12" i="22"/>
  <c r="H7" i="22"/>
  <c r="H230" i="22" s="1"/>
  <c r="G227" i="21"/>
  <c r="F227" i="21"/>
  <c r="E227" i="21"/>
  <c r="D227" i="21"/>
  <c r="C227" i="21"/>
  <c r="H222" i="21"/>
  <c r="H217" i="21"/>
  <c r="H212" i="21"/>
  <c r="H207" i="21"/>
  <c r="H202" i="21"/>
  <c r="H197" i="21"/>
  <c r="H192" i="21"/>
  <c r="H187" i="21"/>
  <c r="H182" i="21"/>
  <c r="H177" i="21"/>
  <c r="H172" i="21"/>
  <c r="H167" i="21"/>
  <c r="H162" i="21"/>
  <c r="H157" i="21"/>
  <c r="H152" i="21"/>
  <c r="H147" i="21"/>
  <c r="H142" i="21"/>
  <c r="H137" i="21"/>
  <c r="H132" i="21"/>
  <c r="H127" i="21"/>
  <c r="H122" i="21"/>
  <c r="H117" i="21"/>
  <c r="H112" i="21"/>
  <c r="H107" i="21"/>
  <c r="H102" i="21"/>
  <c r="H97" i="21"/>
  <c r="H92" i="21"/>
  <c r="H87" i="21"/>
  <c r="H82" i="21"/>
  <c r="H77" i="21"/>
  <c r="H72" i="21"/>
  <c r="H67" i="21"/>
  <c r="H62" i="21"/>
  <c r="H57" i="21"/>
  <c r="H52" i="21"/>
  <c r="H47" i="21"/>
  <c r="H42" i="21"/>
  <c r="H37" i="21"/>
  <c r="H32" i="21"/>
  <c r="H27" i="21"/>
  <c r="H22" i="21"/>
  <c r="H17" i="21"/>
  <c r="H12" i="21"/>
  <c r="H7" i="21"/>
  <c r="H230" i="21" s="1"/>
  <c r="G227" i="20"/>
  <c r="F227" i="20"/>
  <c r="E227" i="20"/>
  <c r="D227" i="20"/>
  <c r="C227" i="20"/>
  <c r="H222" i="20"/>
  <c r="H217" i="20"/>
  <c r="H212" i="20"/>
  <c r="H207" i="20"/>
  <c r="H202" i="20"/>
  <c r="H197" i="20"/>
  <c r="H192" i="20"/>
  <c r="H187" i="20"/>
  <c r="H182" i="20"/>
  <c r="H177" i="20"/>
  <c r="H172" i="20"/>
  <c r="H167" i="20"/>
  <c r="H162" i="20"/>
  <c r="H157" i="20"/>
  <c r="H152" i="20"/>
  <c r="H147" i="20"/>
  <c r="H142" i="20"/>
  <c r="H137" i="20"/>
  <c r="H132" i="20"/>
  <c r="H127" i="20"/>
  <c r="H122" i="20"/>
  <c r="H117" i="20"/>
  <c r="H112" i="20"/>
  <c r="H107" i="20"/>
  <c r="H102" i="20"/>
  <c r="H97" i="20"/>
  <c r="H92" i="20"/>
  <c r="H87" i="20"/>
  <c r="H82" i="20"/>
  <c r="H77" i="20"/>
  <c r="H72" i="20"/>
  <c r="H67" i="20"/>
  <c r="H62" i="20"/>
  <c r="H57" i="20"/>
  <c r="H52" i="20"/>
  <c r="H47" i="20"/>
  <c r="H42" i="20"/>
  <c r="H37" i="20"/>
  <c r="H32" i="20"/>
  <c r="H27" i="20"/>
  <c r="H22" i="20"/>
  <c r="H17" i="20"/>
  <c r="H12" i="20"/>
  <c r="H7" i="20"/>
  <c r="G227" i="19"/>
  <c r="F227" i="19"/>
  <c r="E227" i="19"/>
  <c r="D227" i="19"/>
  <c r="C227" i="19"/>
  <c r="H222" i="19"/>
  <c r="H217" i="19"/>
  <c r="H212" i="19"/>
  <c r="H207" i="19"/>
  <c r="H202" i="19"/>
  <c r="H197" i="19"/>
  <c r="H192" i="19"/>
  <c r="H187" i="19"/>
  <c r="H182" i="19"/>
  <c r="H177" i="19"/>
  <c r="H172" i="19"/>
  <c r="H167" i="19"/>
  <c r="H162" i="19"/>
  <c r="H157" i="19"/>
  <c r="H152" i="19"/>
  <c r="H147" i="19"/>
  <c r="H142" i="19"/>
  <c r="H137" i="19"/>
  <c r="H132" i="19"/>
  <c r="H127" i="19"/>
  <c r="H122" i="19"/>
  <c r="H117" i="19"/>
  <c r="H112" i="19"/>
  <c r="H107" i="19"/>
  <c r="H102" i="19"/>
  <c r="H97" i="19"/>
  <c r="H92" i="19"/>
  <c r="H87" i="19"/>
  <c r="H82" i="19"/>
  <c r="H77" i="19"/>
  <c r="H72" i="19"/>
  <c r="H67" i="19"/>
  <c r="H62" i="19"/>
  <c r="H57" i="19"/>
  <c r="H52" i="19"/>
  <c r="H47" i="19"/>
  <c r="H42" i="19"/>
  <c r="H37" i="19"/>
  <c r="H32" i="19"/>
  <c r="H27" i="19"/>
  <c r="H22" i="19"/>
  <c r="H17" i="19"/>
  <c r="H12" i="19"/>
  <c r="H7" i="19"/>
  <c r="H230" i="19" s="1"/>
  <c r="G227" i="18"/>
  <c r="F227" i="18"/>
  <c r="E227" i="18"/>
  <c r="D227" i="18"/>
  <c r="C227" i="18"/>
  <c r="H222" i="18"/>
  <c r="H217" i="18"/>
  <c r="H212" i="18"/>
  <c r="H207" i="18"/>
  <c r="H202" i="18"/>
  <c r="H197" i="18"/>
  <c r="H192" i="18"/>
  <c r="H187" i="18"/>
  <c r="H182" i="18"/>
  <c r="H177" i="18"/>
  <c r="H172" i="18"/>
  <c r="H167" i="18"/>
  <c r="H162" i="18"/>
  <c r="H157" i="18"/>
  <c r="H152" i="18"/>
  <c r="H147" i="18"/>
  <c r="H142" i="18"/>
  <c r="H137" i="18"/>
  <c r="H132" i="18"/>
  <c r="H127" i="18"/>
  <c r="H122" i="18"/>
  <c r="H117" i="18"/>
  <c r="H112" i="18"/>
  <c r="H107" i="18"/>
  <c r="H102" i="18"/>
  <c r="H97" i="18"/>
  <c r="H92" i="18"/>
  <c r="H87" i="18"/>
  <c r="H82" i="18"/>
  <c r="H77" i="18"/>
  <c r="H72" i="18"/>
  <c r="H67" i="18"/>
  <c r="H62" i="18"/>
  <c r="H57" i="18"/>
  <c r="H52" i="18"/>
  <c r="H47" i="18"/>
  <c r="H42" i="18"/>
  <c r="H37" i="18"/>
  <c r="H32" i="18"/>
  <c r="H27" i="18"/>
  <c r="H22" i="18"/>
  <c r="H17" i="18"/>
  <c r="H12" i="18"/>
  <c r="H7" i="18"/>
  <c r="H230" i="18" s="1"/>
  <c r="G227" i="17"/>
  <c r="F227" i="17"/>
  <c r="E227" i="17"/>
  <c r="D227" i="17"/>
  <c r="C227" i="17"/>
  <c r="H222" i="17"/>
  <c r="H217" i="17"/>
  <c r="H212" i="17"/>
  <c r="H207" i="17"/>
  <c r="H202" i="17"/>
  <c r="H197" i="17"/>
  <c r="H192" i="17"/>
  <c r="H187" i="17"/>
  <c r="H182" i="17"/>
  <c r="H177" i="17"/>
  <c r="H172" i="17"/>
  <c r="H167" i="17"/>
  <c r="H162" i="17"/>
  <c r="H157" i="17"/>
  <c r="H152" i="17"/>
  <c r="H147" i="17"/>
  <c r="H142" i="17"/>
  <c r="H137" i="17"/>
  <c r="H132" i="17"/>
  <c r="H127" i="17"/>
  <c r="H122" i="17"/>
  <c r="H117" i="17"/>
  <c r="H112" i="17"/>
  <c r="H107" i="17"/>
  <c r="H102" i="17"/>
  <c r="H97" i="17"/>
  <c r="H92" i="17"/>
  <c r="H87" i="17"/>
  <c r="H82" i="17"/>
  <c r="H77" i="17"/>
  <c r="H72" i="17"/>
  <c r="H67" i="17"/>
  <c r="H62" i="17"/>
  <c r="H57" i="17"/>
  <c r="H52" i="17"/>
  <c r="H47" i="17"/>
  <c r="H42" i="17"/>
  <c r="H37" i="17"/>
  <c r="H32" i="17"/>
  <c r="H27" i="17"/>
  <c r="H22" i="17"/>
  <c r="H17" i="17"/>
  <c r="H12" i="17"/>
  <c r="H7" i="17"/>
  <c r="H230" i="17" s="1"/>
  <c r="H227" i="25" l="1"/>
  <c r="H227" i="24"/>
  <c r="H227" i="23"/>
  <c r="H227" i="22"/>
  <c r="H227" i="21"/>
  <c r="H227" i="20"/>
  <c r="H227" i="19"/>
  <c r="H227" i="18"/>
  <c r="H227" i="17"/>
  <c r="C228" i="17" l="1"/>
  <c r="C228" i="18" s="1"/>
  <c r="C228" i="19" s="1"/>
  <c r="C228" i="20" s="1"/>
  <c r="C228" i="21" s="1"/>
  <c r="C228" i="22" s="1"/>
  <c r="C228" i="23" s="1"/>
  <c r="C228" i="24" s="1"/>
  <c r="C229" i="25" s="1"/>
  <c r="C228" i="26" s="1"/>
  <c r="C228" i="27" s="1"/>
  <c r="D228" i="17"/>
  <c r="D228" i="18" s="1"/>
  <c r="D228" i="19" s="1"/>
  <c r="D228" i="20" s="1"/>
  <c r="D228" i="21" s="1"/>
  <c r="D228" i="22" s="1"/>
  <c r="D228" i="23" s="1"/>
  <c r="D228" i="24" s="1"/>
  <c r="D228" i="25" s="1"/>
  <c r="D228" i="26" s="1"/>
  <c r="D228" i="27" s="1"/>
  <c r="E228" i="17"/>
  <c r="E228" i="18" s="1"/>
  <c r="E228" i="19" s="1"/>
  <c r="E228" i="20" s="1"/>
  <c r="E228" i="21" s="1"/>
  <c r="E228" i="22" s="1"/>
  <c r="E228" i="23" s="1"/>
  <c r="E228" i="24" s="1"/>
  <c r="E228" i="25" s="1"/>
  <c r="F228" i="17"/>
  <c r="F228" i="18" s="1"/>
  <c r="F228" i="19" s="1"/>
  <c r="F228" i="20" s="1"/>
  <c r="F228" i="21" s="1"/>
  <c r="F228" i="22" s="1"/>
  <c r="F228" i="23" s="1"/>
  <c r="F228" i="24" s="1"/>
  <c r="F228" i="25" s="1"/>
  <c r="F228" i="26" s="1"/>
  <c r="F228" i="27" s="1"/>
  <c r="G228" i="17"/>
  <c r="G228" i="18" s="1"/>
  <c r="G228" i="19" s="1"/>
  <c r="G228" i="20" s="1"/>
  <c r="G228" i="21" s="1"/>
  <c r="G228" i="22" s="1"/>
  <c r="G228" i="23" s="1"/>
  <c r="G228" i="24" s="1"/>
  <c r="G228" i="25" s="1"/>
  <c r="G228" i="26" s="1"/>
  <c r="G228" i="27" s="1"/>
  <c r="H228" i="17" l="1"/>
  <c r="H228" i="18" s="1"/>
  <c r="H228" i="19" s="1"/>
  <c r="H228" i="20" s="1"/>
  <c r="H228" i="21" s="1"/>
  <c r="H228" i="22" s="1"/>
  <c r="H228" i="23" s="1"/>
  <c r="H228" i="24" s="1"/>
  <c r="H228" i="25" s="1"/>
  <c r="H227" i="26" l="1"/>
  <c r="H228" i="26" s="1"/>
  <c r="E228" i="26"/>
  <c r="H227" i="27"/>
  <c r="H228" i="27" l="1"/>
</calcChain>
</file>

<file path=xl/sharedStrings.xml><?xml version="1.0" encoding="utf-8"?>
<sst xmlns="http://schemas.openxmlformats.org/spreadsheetml/2006/main" count="2911" uniqueCount="59">
  <si>
    <t>Položka</t>
  </si>
  <si>
    <t>Dodavateľ</t>
  </si>
  <si>
    <t>Fa č.</t>
  </si>
  <si>
    <t>Poznámka</t>
  </si>
  <si>
    <t>Suma</t>
  </si>
  <si>
    <t>Dt. Úhrady</t>
  </si>
  <si>
    <t>Por.č.</t>
  </si>
  <si>
    <t>Spolu za položku mesačne</t>
  </si>
  <si>
    <t>Spolu za položku kumulatívne (Ročne)</t>
  </si>
  <si>
    <t>- bunky, v ktorých sú súčtové vzorce je potrebné aktualizovať aj pri každom vložení nových stĺpcov</t>
  </si>
  <si>
    <t>- pri vkladaní nových stĺpcov je potrebné tieto nové stĺpce vsunúť aj  do všetkých ostatných mesiacov - záložiek</t>
  </si>
  <si>
    <t>Mäso</t>
  </si>
  <si>
    <t>Ovocie + Zelenina</t>
  </si>
  <si>
    <t>Mliečne výrobky</t>
  </si>
  <si>
    <t>Hrubý tovar</t>
  </si>
  <si>
    <t>Doplnkový tovar</t>
  </si>
  <si>
    <t>Fa spolu</t>
  </si>
  <si>
    <t>Podpoložka</t>
  </si>
  <si>
    <t>- vzorce vo vyznačenom zelenom riadku je potrebné aktualizovať pri každeom novom pridanom riadku - faktúre ak počet faktúr za mesiac presiahne počet 44</t>
  </si>
  <si>
    <t>Evidencia obstarávania  v hodnote do 1 000,- € / rok           ŠJ</t>
  </si>
  <si>
    <t>Mäso+ryby</t>
  </si>
  <si>
    <t>Mliečne výrobky+vajíčka</t>
  </si>
  <si>
    <t>Hrubý tovar+pečivo</t>
  </si>
  <si>
    <t>Hrubý tovar+pečivo+vajička</t>
  </si>
  <si>
    <t>Mliečne výrobky,vajíčka</t>
  </si>
  <si>
    <t>Hrubý tovar,pečivo</t>
  </si>
  <si>
    <t>Mäso,ryby</t>
  </si>
  <si>
    <t>07/2021</t>
  </si>
  <si>
    <t>08/2021</t>
  </si>
  <si>
    <t>mliečne výrobky</t>
  </si>
  <si>
    <t>Ovocie a zelenina</t>
  </si>
  <si>
    <t>01/2023</t>
  </si>
  <si>
    <t>vajíčka</t>
  </si>
  <si>
    <t>Babičkin dvor</t>
  </si>
  <si>
    <t>Roči plus</t>
  </si>
  <si>
    <t>ryby</t>
  </si>
  <si>
    <t>03/2023</t>
  </si>
  <si>
    <t>04/2023</t>
  </si>
  <si>
    <t>Ryba Zilina</t>
  </si>
  <si>
    <t>06/2023</t>
  </si>
  <si>
    <t>05/2023</t>
  </si>
  <si>
    <t>09/2023</t>
  </si>
  <si>
    <t>10/2023</t>
  </si>
  <si>
    <t>11/2023</t>
  </si>
  <si>
    <t>12/2023</t>
  </si>
  <si>
    <t>Tatranská mliekareň</t>
  </si>
  <si>
    <t>Hardy plus</t>
  </si>
  <si>
    <t>Inmedia</t>
  </si>
  <si>
    <t>hrubý tovar</t>
  </si>
  <si>
    <t>mäso</t>
  </si>
  <si>
    <t>pečivo</t>
  </si>
  <si>
    <t>Hriňová</t>
  </si>
  <si>
    <t>EDEN</t>
  </si>
  <si>
    <t>Ján Bobro Hriňová</t>
  </si>
  <si>
    <t>Eden</t>
  </si>
  <si>
    <t>Ryba Žilina</t>
  </si>
  <si>
    <t>Hrinová</t>
  </si>
  <si>
    <t>14.12.204</t>
  </si>
  <si>
    <t>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</si>
</sst>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50">
    <xf numFmtId="0" fontId="0" fillId="0" borderId="0" xfId="0"/>
    <xf numFmtId="0" fontId="1" fillId="0" borderId="0" xfId="0" applyFont="1"/>
    <xf numFmtId="0" fontId="4" fillId="0" borderId="0" xfId="0" applyFont="1"/>
    <xf numFmtId="49" fontId="0" fillId="0" borderId="0" xfId="0" applyNumberFormat="1"/>
    <xf numFmtId="49" fontId="3" fillId="0" borderId="0" xfId="0" applyNumberFormat="1" applyFont="1"/>
    <xf numFmtId="0" fontId="1" fillId="0" borderId="1" xfId="0" applyFont="1" applyBorder="1"/>
    <xf numFmtId="0" fontId="5" fillId="2" borderId="8" xfId="0" applyFont="1" applyFill="1" applyBorder="1"/>
    <xf numFmtId="0" fontId="5" fillId="3" borderId="2" xfId="0" applyFont="1" applyFill="1" applyBorder="1"/>
    <xf numFmtId="0" fontId="5" fillId="4" borderId="8" xfId="0" applyFont="1" applyFill="1" applyBorder="1"/>
    <xf numFmtId="0" fontId="5" fillId="5" borderId="8" xfId="0" applyFont="1" applyFill="1" applyBorder="1"/>
    <xf numFmtId="0" fontId="5" fillId="6" borderId="2" xfId="0" applyFont="1" applyFill="1" applyBorder="1"/>
    <xf numFmtId="0" fontId="5" fillId="2" borderId="13" xfId="0" applyFont="1" applyFill="1" applyBorder="1"/>
    <xf numFmtId="0" fontId="5" fillId="3" borderId="4" xfId="0" applyFont="1" applyFill="1" applyBorder="1"/>
    <xf numFmtId="0" fontId="5" fillId="4" borderId="13" xfId="0" applyFont="1" applyFill="1" applyBorder="1"/>
    <xf numFmtId="0" fontId="5" fillId="5" borderId="13" xfId="0" applyFont="1" applyFill="1" applyBorder="1"/>
    <xf numFmtId="0" fontId="5" fillId="6" borderId="4" xfId="0" applyFont="1" applyFill="1" applyBorder="1"/>
    <xf numFmtId="4" fontId="0" fillId="7" borderId="23" xfId="0" applyNumberFormat="1" applyFill="1" applyBorder="1"/>
    <xf numFmtId="0" fontId="1" fillId="0" borderId="7" xfId="0" applyFont="1" applyBorder="1" applyAlignment="1">
      <alignment vertical="center"/>
    </xf>
    <xf numFmtId="4" fontId="0" fillId="8" borderId="11" xfId="0" applyNumberFormat="1" applyFill="1" applyBorder="1"/>
    <xf numFmtId="0" fontId="0" fillId="8" borderId="26" xfId="0" applyFill="1" applyBorder="1"/>
    <xf numFmtId="4" fontId="0" fillId="8" borderId="26" xfId="0" applyNumberFormat="1" applyFill="1" applyBorder="1"/>
    <xf numFmtId="0" fontId="2" fillId="0" borderId="12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14" fontId="11" fillId="2" borderId="8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4" fontId="8" fillId="2" borderId="8" xfId="0" applyNumberFormat="1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4" fontId="8" fillId="5" borderId="8" xfId="0" applyNumberFormat="1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 vertical="center" wrapText="1"/>
    </xf>
    <xf numFmtId="14" fontId="7" fillId="2" borderId="8" xfId="0" applyNumberFormat="1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14" fontId="7" fillId="6" borderId="2" xfId="0" applyNumberFormat="1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2" fontId="9" fillId="2" borderId="8" xfId="0" applyNumberFormat="1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2" fontId="9" fillId="3" borderId="2" xfId="0" applyNumberFormat="1" applyFont="1" applyFill="1" applyBorder="1" applyAlignment="1">
      <alignment horizontal="left"/>
    </xf>
    <xf numFmtId="2" fontId="9" fillId="5" borderId="8" xfId="0" applyNumberFormat="1" applyFont="1" applyFill="1" applyBorder="1" applyAlignment="1">
      <alignment horizontal="left"/>
    </xf>
    <xf numFmtId="0" fontId="7" fillId="2" borderId="6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14" fontId="11" fillId="3" borderId="2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2" fontId="10" fillId="3" borderId="2" xfId="0" applyNumberFormat="1" applyFont="1" applyFill="1" applyBorder="1" applyAlignment="1">
      <alignment horizontal="left"/>
    </xf>
    <xf numFmtId="0" fontId="11" fillId="5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/>
    </xf>
    <xf numFmtId="0" fontId="14" fillId="4" borderId="13" xfId="0" applyFont="1" applyFill="1" applyBorder="1" applyAlignment="1">
      <alignment horizontal="left"/>
    </xf>
    <xf numFmtId="14" fontId="7" fillId="4" borderId="8" xfId="0" applyNumberFormat="1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/>
    </xf>
    <xf numFmtId="14" fontId="7" fillId="5" borderId="8" xfId="0" applyNumberFormat="1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5" borderId="8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center" vertical="center" wrapText="1"/>
    </xf>
    <xf numFmtId="2" fontId="12" fillId="5" borderId="8" xfId="0" applyNumberFormat="1" applyFont="1" applyFill="1" applyBorder="1" applyAlignment="1">
      <alignment horizontal="left"/>
    </xf>
    <xf numFmtId="2" fontId="12" fillId="6" borderId="2" xfId="0" applyNumberFormat="1" applyFont="1" applyFill="1" applyBorder="1" applyAlignment="1">
      <alignment horizontal="left"/>
    </xf>
    <xf numFmtId="14" fontId="7" fillId="3" borderId="2" xfId="0" applyNumberFormat="1" applyFont="1" applyFill="1" applyBorder="1" applyAlignment="1">
      <alignment horizontal="left"/>
    </xf>
    <xf numFmtId="2" fontId="12" fillId="2" borderId="8" xfId="0" applyNumberFormat="1" applyFont="1" applyFill="1" applyBorder="1" applyAlignment="1">
      <alignment horizontal="left"/>
    </xf>
    <xf numFmtId="14" fontId="7" fillId="9" borderId="8" xfId="0" applyNumberFormat="1" applyFont="1" applyFill="1" applyBorder="1" applyAlignment="1">
      <alignment horizontal="left"/>
    </xf>
    <xf numFmtId="2" fontId="12" fillId="3" borderId="2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center" vertical="center" wrapText="1"/>
    </xf>
    <xf numFmtId="0" fontId="12" fillId="3" borderId="4" xfId="0" applyFont="1" applyFill="1" applyBorder="1"/>
    <xf numFmtId="14" fontId="7" fillId="6" borderId="8" xfId="0" applyNumberFormat="1" applyFont="1" applyFill="1" applyBorder="1" applyAlignment="1">
      <alignment horizontal="left"/>
    </xf>
    <xf numFmtId="0" fontId="7" fillId="2" borderId="13" xfId="0" applyFont="1" applyFill="1" applyBorder="1"/>
    <xf numFmtId="2" fontId="12" fillId="4" borderId="8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4" fontId="17" fillId="8" borderId="11" xfId="0" applyNumberFormat="1" applyFont="1" applyFill="1" applyBorder="1"/>
    <xf numFmtId="0" fontId="12" fillId="9" borderId="8" xfId="0" applyFont="1" applyFill="1" applyBorder="1" applyAlignment="1">
      <alignment horizontal="left"/>
    </xf>
    <xf numFmtId="0" fontId="7" fillId="9" borderId="8" xfId="0" applyFont="1" applyFill="1" applyBorder="1" applyAlignment="1">
      <alignment horizontal="left"/>
    </xf>
    <xf numFmtId="0" fontId="7" fillId="9" borderId="13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center" vertical="center" wrapText="1"/>
    </xf>
    <xf numFmtId="2" fontId="12" fillId="9" borderId="8" xfId="0" applyNumberFormat="1" applyFont="1" applyFill="1" applyBorder="1" applyAlignment="1">
      <alignment horizontal="left"/>
    </xf>
    <xf numFmtId="0" fontId="12" fillId="3" borderId="1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7" fillId="6" borderId="2" xfId="0" applyFont="1" applyFill="1" applyBorder="1"/>
    <xf numFmtId="0" fontId="7" fillId="3" borderId="4" xfId="0" applyFont="1" applyFill="1" applyBorder="1"/>
    <xf numFmtId="0" fontId="7" fillId="6" borderId="4" xfId="0" applyFont="1" applyFill="1" applyBorder="1"/>
    <xf numFmtId="0" fontId="12" fillId="6" borderId="15" xfId="0" applyFont="1" applyFill="1" applyBorder="1" applyAlignment="1">
      <alignment horizontal="left" vertical="center" wrapText="1"/>
    </xf>
    <xf numFmtId="0" fontId="12" fillId="9" borderId="6" xfId="0" applyFont="1" applyFill="1" applyBorder="1" applyAlignment="1">
      <alignment horizontal="center" vertical="center" wrapText="1"/>
    </xf>
    <xf numFmtId="14" fontId="18" fillId="2" borderId="8" xfId="0" applyNumberFormat="1" applyFont="1" applyFill="1" applyBorder="1" applyAlignment="1">
      <alignment horizontal="left"/>
    </xf>
    <xf numFmtId="0" fontId="10" fillId="6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4" fontId="11" fillId="4" borderId="8" xfId="0" applyNumberFormat="1" applyFont="1" applyFill="1" applyBorder="1" applyAlignment="1">
      <alignment horizontal="left"/>
    </xf>
    <xf numFmtId="14" fontId="11" fillId="6" borderId="2" xfId="0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14" fontId="11" fillId="5" borderId="8" xfId="0" applyNumberFormat="1" applyFont="1" applyFill="1" applyBorder="1" applyAlignment="1">
      <alignment horizontal="left"/>
    </xf>
    <xf numFmtId="0" fontId="11" fillId="6" borderId="2" xfId="0" applyFont="1" applyFill="1" applyBorder="1"/>
    <xf numFmtId="0" fontId="11" fillId="6" borderId="4" xfId="0" applyFont="1" applyFill="1" applyBorder="1"/>
    <xf numFmtId="0" fontId="11" fillId="3" borderId="2" xfId="0" applyFont="1" applyFill="1" applyBorder="1"/>
    <xf numFmtId="0" fontId="11" fillId="3" borderId="4" xfId="0" applyFont="1" applyFill="1" applyBorder="1"/>
    <xf numFmtId="2" fontId="10" fillId="2" borderId="8" xfId="0" applyNumberFormat="1" applyFont="1" applyFill="1" applyBorder="1" applyAlignment="1">
      <alignment horizontal="left"/>
    </xf>
    <xf numFmtId="2" fontId="10" fillId="4" borderId="8" xfId="0" applyNumberFormat="1" applyFont="1" applyFill="1" applyBorder="1" applyAlignment="1">
      <alignment horizontal="left"/>
    </xf>
    <xf numFmtId="2" fontId="10" fillId="5" borderId="8" xfId="0" applyNumberFormat="1" applyFont="1" applyFill="1" applyBorder="1" applyAlignment="1">
      <alignment horizontal="left"/>
    </xf>
    <xf numFmtId="0" fontId="11" fillId="5" borderId="6" xfId="0" applyFont="1" applyFill="1" applyBorder="1" applyAlignment="1">
      <alignment vertical="center" wrapText="1"/>
    </xf>
    <xf numFmtId="0" fontId="11" fillId="4" borderId="8" xfId="0" applyFont="1" applyFill="1" applyBorder="1"/>
    <xf numFmtId="0" fontId="11" fillId="4" borderId="13" xfId="0" applyFont="1" applyFill="1" applyBorder="1"/>
    <xf numFmtId="14" fontId="11" fillId="9" borderId="8" xfId="0" applyNumberFormat="1" applyFont="1" applyFill="1" applyBorder="1" applyAlignment="1">
      <alignment horizontal="left"/>
    </xf>
    <xf numFmtId="2" fontId="10" fillId="6" borderId="2" xfId="0" applyNumberFormat="1" applyFont="1" applyFill="1" applyBorder="1" applyAlignment="1">
      <alignment horizontal="left"/>
    </xf>
    <xf numFmtId="0" fontId="11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 wrapText="1"/>
    </xf>
    <xf numFmtId="14" fontId="16" fillId="5" borderId="8" xfId="0" applyNumberFormat="1" applyFont="1" applyFill="1" applyBorder="1" applyAlignment="1">
      <alignment horizontal="left"/>
    </xf>
    <xf numFmtId="2" fontId="9" fillId="4" borderId="8" xfId="0" applyNumberFormat="1" applyFont="1" applyFill="1" applyBorder="1" applyAlignment="1">
      <alignment horizontal="left"/>
    </xf>
    <xf numFmtId="14" fontId="5" fillId="5" borderId="8" xfId="0" applyNumberFormat="1" applyFont="1" applyFill="1" applyBorder="1" applyAlignment="1">
      <alignment horizontal="left"/>
    </xf>
    <xf numFmtId="14" fontId="0" fillId="3" borderId="2" xfId="0" applyNumberFormat="1" applyFont="1" applyFill="1" applyBorder="1" applyAlignment="1">
      <alignment horizontal="left"/>
    </xf>
    <xf numFmtId="14" fontId="6" fillId="3" borderId="15" xfId="0" applyNumberFormat="1" applyFont="1" applyFill="1" applyBorder="1" applyAlignment="1">
      <alignment horizontal="center" vertical="center" wrapText="1"/>
    </xf>
    <xf numFmtId="0" fontId="19" fillId="5" borderId="0" xfId="1" applyFill="1" applyAlignment="1">
      <alignment horizontal="left"/>
    </xf>
    <xf numFmtId="14" fontId="8" fillId="3" borderId="2" xfId="0" applyNumberFormat="1" applyFont="1" applyFill="1" applyBorder="1" applyAlignment="1">
      <alignment horizontal="left"/>
    </xf>
    <xf numFmtId="14" fontId="14" fillId="4" borderId="8" xfId="0" applyNumberFormat="1" applyFont="1" applyFill="1" applyBorder="1" applyAlignment="1">
      <alignment horizontal="left"/>
    </xf>
    <xf numFmtId="0" fontId="13" fillId="2" borderId="6" xfId="0" applyFont="1" applyFill="1" applyBorder="1" applyAlignment="1">
      <alignment horizontal="center" vertical="center" wrapText="1"/>
    </xf>
    <xf numFmtId="0" fontId="20" fillId="5" borderId="0" xfId="1" applyFont="1" applyFill="1" applyAlignment="1">
      <alignment horizontal="left"/>
    </xf>
    <xf numFmtId="14" fontId="8" fillId="9" borderId="8" xfId="0" applyNumberFormat="1" applyFont="1" applyFill="1" applyBorder="1" applyAlignment="1">
      <alignment horizontal="left"/>
    </xf>
    <xf numFmtId="2" fontId="9" fillId="9" borderId="8" xfId="0" applyNumberFormat="1" applyFont="1" applyFill="1" applyBorder="1" applyAlignment="1">
      <alignment horizontal="left"/>
    </xf>
    <xf numFmtId="0" fontId="8" fillId="9" borderId="8" xfId="0" applyFont="1" applyFill="1" applyBorder="1" applyAlignment="1">
      <alignment horizontal="left"/>
    </xf>
    <xf numFmtId="0" fontId="8" fillId="9" borderId="13" xfId="0" applyFont="1" applyFill="1" applyBorder="1" applyAlignment="1">
      <alignment horizontal="left"/>
    </xf>
    <xf numFmtId="0" fontId="13" fillId="9" borderId="6" xfId="0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14" fontId="12" fillId="2" borderId="6" xfId="0" applyNumberFormat="1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right"/>
    </xf>
    <xf numFmtId="2" fontId="12" fillId="6" borderId="2" xfId="0" applyNumberFormat="1" applyFont="1" applyFill="1" applyBorder="1" applyAlignment="1">
      <alignment horizontal="right"/>
    </xf>
    <xf numFmtId="0" fontId="13" fillId="4" borderId="13" xfId="0" applyFont="1" applyFill="1" applyBorder="1" applyAlignment="1">
      <alignment horizontal="left"/>
    </xf>
    <xf numFmtId="0" fontId="13" fillId="5" borderId="6" xfId="0" applyFont="1" applyFill="1" applyBorder="1" applyAlignment="1">
      <alignment horizontal="left" vertical="center" wrapText="1"/>
    </xf>
    <xf numFmtId="14" fontId="12" fillId="4" borderId="8" xfId="0" applyNumberFormat="1" applyFont="1" applyFill="1" applyBorder="1" applyAlignment="1">
      <alignment horizontal="left"/>
    </xf>
    <xf numFmtId="0" fontId="7" fillId="4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2" fillId="5" borderId="8" xfId="0" applyNumberFormat="1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left" vertical="center" wrapText="1"/>
    </xf>
    <xf numFmtId="14" fontId="5" fillId="4" borderId="8" xfId="0" applyNumberFormat="1" applyFont="1" applyFill="1" applyBorder="1"/>
    <xf numFmtId="2" fontId="7" fillId="2" borderId="8" xfId="0" applyNumberFormat="1" applyFont="1" applyFill="1" applyBorder="1" applyAlignment="1">
      <alignment horizontal="left"/>
    </xf>
    <xf numFmtId="0" fontId="12" fillId="2" borderId="8" xfId="0" applyNumberFormat="1" applyFont="1" applyFill="1" applyBorder="1" applyAlignment="1">
      <alignment horizontal="left"/>
    </xf>
    <xf numFmtId="14" fontId="6" fillId="2" borderId="6" xfId="0" applyNumberFormat="1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2" fontId="13" fillId="2" borderId="8" xfId="0" applyNumberFormat="1" applyFont="1" applyFill="1" applyBorder="1" applyAlignment="1">
      <alignment horizontal="left"/>
    </xf>
    <xf numFmtId="14" fontId="21" fillId="2" borderId="6" xfId="0" applyNumberFormat="1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2" fontId="5" fillId="2" borderId="13" xfId="0" applyNumberFormat="1" applyFont="1" applyFill="1" applyBorder="1"/>
    <xf numFmtId="0" fontId="13" fillId="9" borderId="6" xfId="0" applyFont="1" applyFill="1" applyBorder="1" applyAlignment="1">
      <alignment horizontal="left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2" fillId="6" borderId="2" xfId="0" applyNumberFormat="1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23" fillId="5" borderId="8" xfId="0" applyFont="1" applyFill="1" applyBorder="1" applyAlignment="1">
      <alignment horizontal="left"/>
    </xf>
    <xf numFmtId="14" fontId="5" fillId="5" borderId="8" xfId="0" applyNumberFormat="1" applyFont="1" applyFill="1" applyBorder="1"/>
    <xf numFmtId="2" fontId="12" fillId="10" borderId="2" xfId="0" applyNumberFormat="1" applyFont="1" applyFill="1" applyBorder="1" applyAlignment="1">
      <alignment horizontal="left"/>
    </xf>
    <xf numFmtId="2" fontId="12" fillId="10" borderId="8" xfId="0" applyNumberFormat="1" applyFont="1" applyFill="1" applyBorder="1" applyAlignment="1">
      <alignment horizontal="left"/>
    </xf>
    <xf numFmtId="0" fontId="12" fillId="10" borderId="8" xfId="0" applyFont="1" applyFill="1" applyBorder="1" applyAlignment="1">
      <alignment horizontal="left"/>
    </xf>
    <xf numFmtId="14" fontId="7" fillId="5" borderId="8" xfId="0" applyNumberFormat="1" applyFont="1" applyFill="1" applyBorder="1"/>
    <xf numFmtId="0" fontId="7" fillId="5" borderId="8" xfId="0" applyFont="1" applyFill="1" applyBorder="1"/>
    <xf numFmtId="0" fontId="7" fillId="5" borderId="13" xfId="0" applyFont="1" applyFill="1" applyBorder="1"/>
    <xf numFmtId="2" fontId="7" fillId="5" borderId="8" xfId="0" applyNumberFormat="1" applyFont="1" applyFill="1" applyBorder="1"/>
    <xf numFmtId="2" fontId="12" fillId="0" borderId="2" xfId="0" applyNumberFormat="1" applyFont="1" applyFill="1" applyBorder="1" applyAlignment="1">
      <alignment horizontal="left"/>
    </xf>
    <xf numFmtId="2" fontId="12" fillId="0" borderId="8" xfId="0" applyNumberFormat="1" applyFont="1" applyFill="1" applyBorder="1" applyAlignment="1">
      <alignment horizontal="left"/>
    </xf>
    <xf numFmtId="0" fontId="12" fillId="0" borderId="8" xfId="0" applyNumberFormat="1" applyFont="1" applyFill="1" applyBorder="1" applyAlignment="1">
      <alignment horizontal="left"/>
    </xf>
    <xf numFmtId="2" fontId="9" fillId="0" borderId="8" xfId="0" applyNumberFormat="1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2" fontId="15" fillId="4" borderId="8" xfId="0" applyNumberFormat="1" applyFont="1" applyFill="1" applyBorder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4" fontId="5" fillId="0" borderId="10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0" fontId="1" fillId="8" borderId="24" xfId="0" applyFont="1" applyFill="1" applyBorder="1" applyAlignment="1">
      <alignment horizontal="left" vertical="center"/>
    </xf>
    <xf numFmtId="0" fontId="1" fillId="8" borderId="25" xfId="0" applyFont="1" applyFill="1" applyBorder="1" applyAlignment="1">
      <alignment horizontal="left" vertical="center"/>
    </xf>
    <xf numFmtId="0" fontId="0" fillId="7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7" borderId="24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99FF99"/>
      <color rgb="FFCC9900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B13" sqref="B13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/>
    </row>
    <row r="3" spans="1:14" ht="26.25" x14ac:dyDescent="0.4">
      <c r="B3" s="4"/>
    </row>
    <row r="4" spans="1:14" ht="15.75" thickBot="1" x14ac:dyDescent="0.3"/>
    <row r="5" spans="1:14" ht="22.5" thickTop="1" thickBot="1" x14ac:dyDescent="0.3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/>
      <c r="B6" s="28"/>
      <c r="C6" s="22"/>
      <c r="D6" s="23"/>
      <c r="E6" s="24"/>
      <c r="F6" s="25"/>
      <c r="G6" s="26"/>
      <c r="H6" s="29"/>
      <c r="I6" s="226"/>
      <c r="J6" s="226"/>
      <c r="K6" s="226"/>
      <c r="L6" s="226"/>
      <c r="M6" s="226"/>
      <c r="N6" s="227"/>
    </row>
    <row r="7" spans="1:14" s="1" customFormat="1" ht="18" customHeight="1" thickTop="1" x14ac:dyDescent="0.25">
      <c r="A7" s="228"/>
      <c r="B7" s="17"/>
      <c r="C7" s="40"/>
      <c r="D7" s="66"/>
      <c r="E7" s="72"/>
      <c r="F7" s="71"/>
      <c r="G7" s="126"/>
      <c r="H7" s="230"/>
      <c r="I7" s="232"/>
      <c r="J7" s="233"/>
      <c r="K7" s="233"/>
      <c r="L7" s="233"/>
      <c r="M7" s="233"/>
      <c r="N7" s="234"/>
    </row>
    <row r="8" spans="1:14" ht="18.75" x14ac:dyDescent="0.3">
      <c r="A8" s="229"/>
      <c r="B8" s="5"/>
      <c r="C8" s="36"/>
      <c r="D8" s="67"/>
      <c r="E8" s="152"/>
      <c r="F8" s="141"/>
      <c r="G8" s="130"/>
      <c r="H8" s="231"/>
      <c r="I8" s="235"/>
      <c r="J8" s="236"/>
      <c r="K8" s="236"/>
      <c r="L8" s="236"/>
      <c r="M8" s="236"/>
      <c r="N8" s="237"/>
    </row>
    <row r="9" spans="1:14" ht="18.75" x14ac:dyDescent="0.3">
      <c r="A9" s="229"/>
      <c r="B9" s="5"/>
      <c r="C9" s="39"/>
      <c r="D9" s="131"/>
      <c r="E9" s="132"/>
      <c r="F9" s="133"/>
      <c r="G9" s="134"/>
      <c r="H9" s="231"/>
      <c r="I9" s="235"/>
      <c r="J9" s="236"/>
      <c r="K9" s="236"/>
      <c r="L9" s="236"/>
      <c r="M9" s="236"/>
      <c r="N9" s="237"/>
    </row>
    <row r="10" spans="1:14" ht="18.75" x14ac:dyDescent="0.3">
      <c r="A10" s="229"/>
      <c r="B10" s="5"/>
      <c r="C10" s="37"/>
      <c r="D10" s="68"/>
      <c r="E10" s="135"/>
      <c r="F10" s="136"/>
      <c r="G10" s="137"/>
      <c r="H10" s="231"/>
      <c r="I10" s="235"/>
      <c r="J10" s="236"/>
      <c r="K10" s="236"/>
      <c r="L10" s="236"/>
      <c r="M10" s="236"/>
      <c r="N10" s="237"/>
    </row>
    <row r="11" spans="1:14" ht="19.5" thickBot="1" x14ac:dyDescent="0.35">
      <c r="A11" s="229"/>
      <c r="B11" s="27"/>
      <c r="C11" s="38"/>
      <c r="D11" s="69"/>
      <c r="E11" s="138"/>
      <c r="F11" s="139"/>
      <c r="G11" s="140"/>
      <c r="H11" s="231"/>
      <c r="I11" s="235"/>
      <c r="J11" s="236"/>
      <c r="K11" s="236"/>
      <c r="L11" s="236"/>
      <c r="M11" s="236"/>
      <c r="N11" s="237"/>
    </row>
    <row r="12" spans="1:14" ht="19.5" thickTop="1" x14ac:dyDescent="0.25">
      <c r="A12" s="228"/>
      <c r="B12" s="17"/>
      <c r="C12" s="40"/>
      <c r="D12" s="66"/>
      <c r="E12" s="72"/>
      <c r="F12" s="71"/>
      <c r="G12" s="82"/>
      <c r="H12" s="238"/>
      <c r="I12" s="232"/>
      <c r="J12" s="233"/>
      <c r="K12" s="233"/>
      <c r="L12" s="233"/>
      <c r="M12" s="233"/>
      <c r="N12" s="234"/>
    </row>
    <row r="13" spans="1:14" ht="18.75" x14ac:dyDescent="0.3">
      <c r="A13" s="229"/>
      <c r="B13" s="5"/>
      <c r="C13" s="36"/>
      <c r="D13" s="67"/>
      <c r="E13" s="152"/>
      <c r="F13" s="141"/>
      <c r="G13" s="130"/>
      <c r="H13" s="239"/>
      <c r="I13" s="235"/>
      <c r="J13" s="236"/>
      <c r="K13" s="236"/>
      <c r="L13" s="236"/>
      <c r="M13" s="236"/>
      <c r="N13" s="237"/>
    </row>
    <row r="14" spans="1:14" ht="18.75" x14ac:dyDescent="0.3">
      <c r="A14" s="229"/>
      <c r="B14" s="5"/>
      <c r="C14" s="39"/>
      <c r="D14" s="70"/>
      <c r="E14" s="132"/>
      <c r="F14" s="133"/>
      <c r="G14" s="153"/>
      <c r="H14" s="239"/>
      <c r="I14" s="235"/>
      <c r="J14" s="236"/>
      <c r="K14" s="236"/>
      <c r="L14" s="236"/>
      <c r="M14" s="236"/>
      <c r="N14" s="237"/>
    </row>
    <row r="15" spans="1:14" ht="18.75" x14ac:dyDescent="0.3">
      <c r="A15" s="229"/>
      <c r="B15" s="5"/>
      <c r="C15" s="37"/>
      <c r="D15" s="68"/>
      <c r="E15" s="135"/>
      <c r="F15" s="136"/>
      <c r="G15" s="137"/>
      <c r="H15" s="239"/>
      <c r="I15" s="235"/>
      <c r="J15" s="236"/>
      <c r="K15" s="236"/>
      <c r="L15" s="236"/>
      <c r="M15" s="236"/>
      <c r="N15" s="237"/>
    </row>
    <row r="16" spans="1:14" ht="19.5" thickBot="1" x14ac:dyDescent="0.35">
      <c r="A16" s="229"/>
      <c r="B16" s="27"/>
      <c r="C16" s="38"/>
      <c r="D16" s="69"/>
      <c r="E16" s="138"/>
      <c r="F16" s="139"/>
      <c r="G16" s="140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/>
      <c r="B17" s="17"/>
      <c r="C17" s="40"/>
      <c r="D17" s="66"/>
      <c r="E17" s="72"/>
      <c r="F17" s="71"/>
      <c r="G17" s="126"/>
      <c r="H17" s="238"/>
      <c r="I17" s="232"/>
      <c r="J17" s="233"/>
      <c r="K17" s="233"/>
      <c r="L17" s="233"/>
      <c r="M17" s="233"/>
      <c r="N17" s="234"/>
    </row>
    <row r="18" spans="1:14" ht="18.75" x14ac:dyDescent="0.3">
      <c r="A18" s="229"/>
      <c r="B18" s="5"/>
      <c r="C18" s="36"/>
      <c r="D18" s="67"/>
      <c r="E18" s="152"/>
      <c r="F18" s="141"/>
      <c r="G18" s="142"/>
      <c r="H18" s="239"/>
      <c r="I18" s="235"/>
      <c r="J18" s="236"/>
      <c r="K18" s="236"/>
      <c r="L18" s="236"/>
      <c r="M18" s="236"/>
      <c r="N18" s="237"/>
    </row>
    <row r="19" spans="1:14" ht="18.75" x14ac:dyDescent="0.3">
      <c r="A19" s="229"/>
      <c r="B19" s="5"/>
      <c r="C19" s="39"/>
      <c r="D19" s="70"/>
      <c r="E19" s="132"/>
      <c r="F19" s="148"/>
      <c r="G19" s="142"/>
      <c r="H19" s="239"/>
      <c r="I19" s="235"/>
      <c r="J19" s="236"/>
      <c r="K19" s="236"/>
      <c r="L19" s="236"/>
      <c r="M19" s="236"/>
      <c r="N19" s="237"/>
    </row>
    <row r="20" spans="1:14" ht="18.75" x14ac:dyDescent="0.3">
      <c r="A20" s="229"/>
      <c r="B20" s="5"/>
      <c r="C20" s="37"/>
      <c r="D20" s="68"/>
      <c r="E20" s="135"/>
      <c r="F20" s="136"/>
      <c r="G20" s="142"/>
      <c r="H20" s="239"/>
      <c r="I20" s="235"/>
      <c r="J20" s="236"/>
      <c r="K20" s="236"/>
      <c r="L20" s="236"/>
      <c r="M20" s="236"/>
      <c r="N20" s="237"/>
    </row>
    <row r="21" spans="1:14" ht="19.5" thickBot="1" x14ac:dyDescent="0.35">
      <c r="A21" s="229"/>
      <c r="B21" s="27"/>
      <c r="C21" s="38"/>
      <c r="D21" s="69"/>
      <c r="E21" s="138"/>
      <c r="F21" s="139"/>
      <c r="G21" s="143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/>
      <c r="B22" s="17"/>
      <c r="C22" s="40"/>
      <c r="D22" s="66"/>
      <c r="E22" s="72"/>
      <c r="F22" s="71"/>
      <c r="G22" s="126"/>
      <c r="H22" s="238"/>
      <c r="I22" s="232"/>
      <c r="J22" s="233"/>
      <c r="K22" s="233"/>
      <c r="L22" s="233"/>
      <c r="M22" s="233"/>
      <c r="N22" s="234"/>
    </row>
    <row r="23" spans="1:14" ht="18.75" x14ac:dyDescent="0.3">
      <c r="A23" s="229"/>
      <c r="B23" s="5"/>
      <c r="C23" s="36"/>
      <c r="D23" s="67"/>
      <c r="E23" s="129"/>
      <c r="F23" s="141"/>
      <c r="G23" s="142"/>
      <c r="H23" s="239"/>
      <c r="I23" s="235"/>
      <c r="J23" s="236"/>
      <c r="K23" s="236"/>
      <c r="L23" s="236"/>
      <c r="M23" s="236"/>
      <c r="N23" s="237"/>
    </row>
    <row r="24" spans="1:14" ht="18.75" x14ac:dyDescent="0.3">
      <c r="A24" s="229"/>
      <c r="B24" s="5"/>
      <c r="C24" s="39"/>
      <c r="D24" s="131"/>
      <c r="E24" s="147"/>
      <c r="F24" s="133"/>
      <c r="G24" s="142"/>
      <c r="H24" s="239"/>
      <c r="I24" s="235"/>
      <c r="J24" s="236"/>
      <c r="K24" s="236"/>
      <c r="L24" s="236"/>
      <c r="M24" s="236"/>
      <c r="N24" s="237"/>
    </row>
    <row r="25" spans="1:14" ht="18.75" x14ac:dyDescent="0.3">
      <c r="A25" s="229"/>
      <c r="B25" s="5"/>
      <c r="C25" s="37"/>
      <c r="D25" s="68"/>
      <c r="E25" s="135"/>
      <c r="F25" s="136"/>
      <c r="G25" s="142"/>
      <c r="H25" s="239"/>
      <c r="I25" s="235"/>
      <c r="J25" s="236"/>
      <c r="K25" s="236"/>
      <c r="L25" s="236"/>
      <c r="M25" s="236"/>
      <c r="N25" s="237"/>
    </row>
    <row r="26" spans="1:14" ht="19.5" thickBot="1" x14ac:dyDescent="0.35">
      <c r="A26" s="229"/>
      <c r="B26" s="27"/>
      <c r="C26" s="38"/>
      <c r="D26" s="69"/>
      <c r="E26" s="138"/>
      <c r="F26" s="139"/>
      <c r="G26" s="143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/>
      <c r="B27" s="17"/>
      <c r="C27" s="40"/>
      <c r="D27" s="127"/>
      <c r="E27" s="72"/>
      <c r="F27" s="71"/>
      <c r="G27" s="126"/>
      <c r="H27" s="238"/>
      <c r="I27" s="232"/>
      <c r="J27" s="233"/>
      <c r="K27" s="233"/>
      <c r="L27" s="233"/>
      <c r="M27" s="233"/>
      <c r="N27" s="234"/>
    </row>
    <row r="28" spans="1:14" ht="18.75" x14ac:dyDescent="0.3">
      <c r="A28" s="229"/>
      <c r="B28" s="5"/>
      <c r="C28" s="36"/>
      <c r="D28" s="144"/>
      <c r="E28" s="129"/>
      <c r="F28" s="141"/>
      <c r="G28" s="142"/>
      <c r="H28" s="239"/>
      <c r="I28" s="235"/>
      <c r="J28" s="236"/>
      <c r="K28" s="236"/>
      <c r="L28" s="236"/>
      <c r="M28" s="236"/>
      <c r="N28" s="237"/>
    </row>
    <row r="29" spans="1:14" ht="18.75" x14ac:dyDescent="0.3">
      <c r="A29" s="229"/>
      <c r="B29" s="5"/>
      <c r="C29" s="146"/>
      <c r="D29" s="144"/>
      <c r="E29" s="147"/>
      <c r="F29" s="133"/>
      <c r="G29" s="142"/>
      <c r="H29" s="239"/>
      <c r="I29" s="235"/>
      <c r="J29" s="236"/>
      <c r="K29" s="236"/>
      <c r="L29" s="236"/>
      <c r="M29" s="236"/>
      <c r="N29" s="237"/>
    </row>
    <row r="30" spans="1:14" ht="18.75" x14ac:dyDescent="0.3">
      <c r="A30" s="229"/>
      <c r="B30" s="5"/>
      <c r="C30" s="37"/>
      <c r="D30" s="144"/>
      <c r="E30" s="135"/>
      <c r="F30" s="136"/>
      <c r="G30" s="142"/>
      <c r="H30" s="239"/>
      <c r="I30" s="235"/>
      <c r="J30" s="236"/>
      <c r="K30" s="236"/>
      <c r="L30" s="236"/>
      <c r="M30" s="236"/>
      <c r="N30" s="237"/>
    </row>
    <row r="31" spans="1:14" ht="19.5" thickBot="1" x14ac:dyDescent="0.35">
      <c r="A31" s="229"/>
      <c r="B31" s="27"/>
      <c r="C31" s="38"/>
      <c r="D31" s="145"/>
      <c r="E31" s="138"/>
      <c r="F31" s="139"/>
      <c r="G31" s="143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/>
      <c r="B32" s="17"/>
      <c r="C32" s="40"/>
      <c r="D32" s="127"/>
      <c r="E32" s="72"/>
      <c r="F32" s="71"/>
      <c r="G32" s="126"/>
      <c r="H32" s="238"/>
      <c r="I32" s="232"/>
      <c r="J32" s="233"/>
      <c r="K32" s="233"/>
      <c r="L32" s="233"/>
      <c r="M32" s="233"/>
      <c r="N32" s="234"/>
    </row>
    <row r="33" spans="1:14" ht="18.75" x14ac:dyDescent="0.3">
      <c r="A33" s="229"/>
      <c r="B33" s="5"/>
      <c r="C33" s="36"/>
      <c r="D33" s="144"/>
      <c r="E33" s="152"/>
      <c r="F33" s="141"/>
      <c r="G33" s="142"/>
      <c r="H33" s="239"/>
      <c r="I33" s="235"/>
      <c r="J33" s="236"/>
      <c r="K33" s="236"/>
      <c r="L33" s="236"/>
      <c r="M33" s="236"/>
      <c r="N33" s="237"/>
    </row>
    <row r="34" spans="1:14" ht="18.75" x14ac:dyDescent="0.3">
      <c r="A34" s="229"/>
      <c r="B34" s="5"/>
      <c r="C34" s="146"/>
      <c r="D34" s="144"/>
      <c r="E34" s="147"/>
      <c r="F34" s="148"/>
      <c r="G34" s="142"/>
      <c r="H34" s="239"/>
      <c r="I34" s="235"/>
      <c r="J34" s="236"/>
      <c r="K34" s="236"/>
      <c r="L34" s="236"/>
      <c r="M34" s="236"/>
      <c r="N34" s="237"/>
    </row>
    <row r="35" spans="1:14" ht="18.75" x14ac:dyDescent="0.3">
      <c r="A35" s="229"/>
      <c r="B35" s="5"/>
      <c r="C35" s="37"/>
      <c r="D35" s="144"/>
      <c r="E35" s="135"/>
      <c r="F35" s="136"/>
      <c r="G35" s="142"/>
      <c r="H35" s="239"/>
      <c r="I35" s="235"/>
      <c r="J35" s="236"/>
      <c r="K35" s="236"/>
      <c r="L35" s="236"/>
      <c r="M35" s="236"/>
      <c r="N35" s="237"/>
    </row>
    <row r="36" spans="1:14" ht="19.5" thickBot="1" x14ac:dyDescent="0.35">
      <c r="A36" s="229"/>
      <c r="B36" s="27"/>
      <c r="C36" s="38"/>
      <c r="D36" s="145"/>
      <c r="E36" s="138"/>
      <c r="F36" s="139"/>
      <c r="G36" s="143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/>
      <c r="B37" s="17"/>
      <c r="C37" s="40"/>
      <c r="D37" s="127"/>
      <c r="E37" s="128"/>
      <c r="F37" s="149"/>
      <c r="G37" s="126"/>
      <c r="H37" s="238"/>
      <c r="I37" s="232"/>
      <c r="J37" s="233"/>
      <c r="K37" s="233"/>
      <c r="L37" s="233"/>
      <c r="M37" s="233"/>
      <c r="N37" s="234"/>
    </row>
    <row r="38" spans="1:14" ht="18.75" x14ac:dyDescent="0.3">
      <c r="A38" s="229"/>
      <c r="B38" s="5"/>
      <c r="C38" s="36"/>
      <c r="D38" s="144"/>
      <c r="E38" s="152"/>
      <c r="F38" s="141"/>
      <c r="G38" s="142"/>
      <c r="H38" s="239"/>
      <c r="I38" s="235"/>
      <c r="J38" s="236"/>
      <c r="K38" s="236"/>
      <c r="L38" s="236"/>
      <c r="M38" s="236"/>
      <c r="N38" s="237"/>
    </row>
    <row r="39" spans="1:14" ht="18.75" x14ac:dyDescent="0.3">
      <c r="A39" s="229"/>
      <c r="B39" s="5"/>
      <c r="C39" s="39"/>
      <c r="D39" s="144"/>
      <c r="E39" s="147"/>
      <c r="F39" s="133"/>
      <c r="G39" s="142"/>
      <c r="H39" s="239"/>
      <c r="I39" s="235"/>
      <c r="J39" s="236"/>
      <c r="K39" s="236"/>
      <c r="L39" s="236"/>
      <c r="M39" s="236"/>
      <c r="N39" s="237"/>
    </row>
    <row r="40" spans="1:14" ht="18.75" x14ac:dyDescent="0.3">
      <c r="A40" s="229"/>
      <c r="B40" s="5"/>
      <c r="C40" s="37"/>
      <c r="D40" s="144"/>
      <c r="E40" s="135"/>
      <c r="F40" s="136"/>
      <c r="G40" s="142"/>
      <c r="H40" s="239"/>
      <c r="I40" s="235"/>
      <c r="J40" s="236"/>
      <c r="K40" s="236"/>
      <c r="L40" s="236"/>
      <c r="M40" s="236"/>
      <c r="N40" s="237"/>
    </row>
    <row r="41" spans="1:14" ht="19.5" thickBot="1" x14ac:dyDescent="0.35">
      <c r="A41" s="229"/>
      <c r="B41" s="27"/>
      <c r="C41" s="38"/>
      <c r="D41" s="145"/>
      <c r="E41" s="138"/>
      <c r="F41" s="139"/>
      <c r="G41" s="143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/>
      <c r="B42" s="17"/>
      <c r="C42" s="40"/>
      <c r="D42" s="127"/>
      <c r="E42" s="128"/>
      <c r="F42" s="71"/>
      <c r="G42" s="126"/>
      <c r="H42" s="238"/>
      <c r="I42" s="232"/>
      <c r="J42" s="233"/>
      <c r="K42" s="233"/>
      <c r="L42" s="233"/>
      <c r="M42" s="233"/>
      <c r="N42" s="234"/>
    </row>
    <row r="43" spans="1:14" ht="18.75" x14ac:dyDescent="0.3">
      <c r="A43" s="229"/>
      <c r="B43" s="5"/>
      <c r="C43" s="36"/>
      <c r="D43" s="144"/>
      <c r="E43" s="150"/>
      <c r="F43" s="141"/>
      <c r="G43" s="142"/>
      <c r="H43" s="239"/>
      <c r="I43" s="235"/>
      <c r="J43" s="236"/>
      <c r="K43" s="236"/>
      <c r="L43" s="236"/>
      <c r="M43" s="236"/>
      <c r="N43" s="237"/>
    </row>
    <row r="44" spans="1:14" ht="18.75" x14ac:dyDescent="0.3">
      <c r="A44" s="229"/>
      <c r="B44" s="5"/>
      <c r="C44" s="39"/>
      <c r="D44" s="144"/>
      <c r="E44" s="150"/>
      <c r="F44" s="133"/>
      <c r="G44" s="142"/>
      <c r="H44" s="239"/>
      <c r="I44" s="235"/>
      <c r="J44" s="236"/>
      <c r="K44" s="236"/>
      <c r="L44" s="236"/>
      <c r="M44" s="236"/>
      <c r="N44" s="237"/>
    </row>
    <row r="45" spans="1:14" ht="18.75" x14ac:dyDescent="0.3">
      <c r="A45" s="229"/>
      <c r="B45" s="5"/>
      <c r="C45" s="37"/>
      <c r="D45" s="144"/>
      <c r="E45" s="150"/>
      <c r="F45" s="136"/>
      <c r="G45" s="142"/>
      <c r="H45" s="239"/>
      <c r="I45" s="235"/>
      <c r="J45" s="236"/>
      <c r="K45" s="236"/>
      <c r="L45" s="236"/>
      <c r="M45" s="236"/>
      <c r="N45" s="237"/>
    </row>
    <row r="46" spans="1:14" ht="19.5" thickBot="1" x14ac:dyDescent="0.35">
      <c r="A46" s="229"/>
      <c r="B46" s="27"/>
      <c r="C46" s="38"/>
      <c r="D46" s="145"/>
      <c r="E46" s="151"/>
      <c r="F46" s="139"/>
      <c r="G46" s="143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/>
      <c r="B47" s="17"/>
      <c r="C47" s="40"/>
      <c r="D47" s="127"/>
      <c r="E47" s="128"/>
      <c r="F47" s="154"/>
      <c r="G47" s="126"/>
      <c r="H47" s="238"/>
      <c r="I47" s="232"/>
      <c r="J47" s="233"/>
      <c r="K47" s="233"/>
      <c r="L47" s="233"/>
      <c r="M47" s="233"/>
      <c r="N47" s="234"/>
    </row>
    <row r="48" spans="1:14" ht="18.75" x14ac:dyDescent="0.3">
      <c r="A48" s="229"/>
      <c r="B48" s="5"/>
      <c r="C48" s="36"/>
      <c r="D48" s="144"/>
      <c r="E48" s="150"/>
      <c r="F48" s="46"/>
      <c r="G48" s="142"/>
      <c r="H48" s="239"/>
      <c r="I48" s="235"/>
      <c r="J48" s="236"/>
      <c r="K48" s="236"/>
      <c r="L48" s="236"/>
      <c r="M48" s="236"/>
      <c r="N48" s="237"/>
    </row>
    <row r="49" spans="1:14" ht="18.75" x14ac:dyDescent="0.3">
      <c r="A49" s="229"/>
      <c r="B49" s="5"/>
      <c r="C49" s="39"/>
      <c r="D49" s="144"/>
      <c r="E49" s="150"/>
      <c r="F49" s="64"/>
      <c r="G49" s="142"/>
      <c r="H49" s="239"/>
      <c r="I49" s="235"/>
      <c r="J49" s="236"/>
      <c r="K49" s="236"/>
      <c r="L49" s="236"/>
      <c r="M49" s="236"/>
      <c r="N49" s="237"/>
    </row>
    <row r="50" spans="1:14" ht="18.75" x14ac:dyDescent="0.3">
      <c r="A50" s="229"/>
      <c r="B50" s="5"/>
      <c r="C50" s="37"/>
      <c r="D50" s="144"/>
      <c r="E50" s="150"/>
      <c r="F50" s="47"/>
      <c r="G50" s="142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/>
      <c r="C51" s="44"/>
      <c r="D51" s="12"/>
      <c r="E51" s="13"/>
      <c r="F51" s="90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/>
      <c r="B52" s="17"/>
      <c r="C52" s="41"/>
      <c r="D52" s="23"/>
      <c r="E52" s="24"/>
      <c r="F52" s="155"/>
      <c r="G52" s="26"/>
      <c r="H52" s="238"/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/>
      <c r="C53" s="42"/>
      <c r="D53" s="7"/>
      <c r="E53" s="8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/>
      <c r="C54" s="45"/>
      <c r="D54" s="7"/>
      <c r="E54" s="8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/>
      <c r="C55" s="43"/>
      <c r="D55" s="7"/>
      <c r="E55" s="8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/>
      <c r="C56" s="44"/>
      <c r="D56" s="12"/>
      <c r="E56" s="13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/>
      <c r="B57" s="17"/>
      <c r="C57" s="41"/>
      <c r="D57" s="23"/>
      <c r="E57" s="24"/>
      <c r="F57" s="25"/>
      <c r="G57" s="26"/>
      <c r="H57" s="238"/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/>
      <c r="C58" s="42"/>
      <c r="D58" s="7"/>
      <c r="E58" s="8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/>
      <c r="C59" s="45"/>
      <c r="D59" s="7"/>
      <c r="E59" s="8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/>
      <c r="C60" s="43"/>
      <c r="D60" s="7"/>
      <c r="E60" s="8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/>
      <c r="C61" s="44"/>
      <c r="D61" s="12"/>
      <c r="E61" s="13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/>
      <c r="B62" s="17"/>
      <c r="C62" s="65"/>
      <c r="D62" s="23"/>
      <c r="E62" s="24"/>
      <c r="F62" s="25"/>
      <c r="G62" s="26"/>
      <c r="H62" s="238"/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/>
      <c r="C63" s="51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/>
      <c r="C64" s="52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/>
      <c r="C65" s="53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/>
      <c r="C66" s="54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/>
      <c r="B67" s="17"/>
      <c r="C67" s="41"/>
      <c r="D67" s="23"/>
      <c r="E67" s="24"/>
      <c r="F67" s="25"/>
      <c r="G67" s="26"/>
      <c r="H67" s="238"/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/>
      <c r="C68" s="42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/>
      <c r="C69" s="59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/>
      <c r="C70" s="4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/>
      <c r="C71" s="4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/>
      <c r="B72" s="17"/>
      <c r="C72" s="41"/>
      <c r="D72" s="23"/>
      <c r="E72" s="24"/>
      <c r="F72" s="25"/>
      <c r="G72" s="26"/>
      <c r="H72" s="238"/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/>
      <c r="C73" s="42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/>
      <c r="C74" s="45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/>
      <c r="C75" s="4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/>
      <c r="C76" s="4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/>
      <c r="B77" s="17"/>
      <c r="C77" s="22"/>
      <c r="D77" s="23"/>
      <c r="E77" s="24"/>
      <c r="F77" s="25"/>
      <c r="G77" s="26"/>
      <c r="H77" s="238"/>
      <c r="I77" s="232"/>
      <c r="J77" s="233"/>
      <c r="K77" s="233"/>
      <c r="L77" s="233"/>
      <c r="M77" s="233"/>
      <c r="N77" s="234"/>
    </row>
    <row r="78" spans="1:14" x14ac:dyDescent="0.25">
      <c r="A78" s="229"/>
      <c r="B78" s="5"/>
      <c r="C78" s="6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x14ac:dyDescent="0.25">
      <c r="A79" s="229"/>
      <c r="B79" s="5"/>
      <c r="C79" s="6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x14ac:dyDescent="0.25">
      <c r="A80" s="229"/>
      <c r="B80" s="5"/>
      <c r="C80" s="6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5.75" thickBot="1" x14ac:dyDescent="0.3">
      <c r="A81" s="229"/>
      <c r="B81" s="27"/>
      <c r="C81" s="11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/>
      <c r="B82" s="17"/>
      <c r="C82" s="22"/>
      <c r="D82" s="23"/>
      <c r="E82" s="24"/>
      <c r="F82" s="25"/>
      <c r="G82" s="26"/>
      <c r="H82" s="238"/>
      <c r="I82" s="232"/>
      <c r="J82" s="233"/>
      <c r="K82" s="233"/>
      <c r="L82" s="233"/>
      <c r="M82" s="233"/>
      <c r="N82" s="234"/>
    </row>
    <row r="83" spans="1:14" x14ac:dyDescent="0.25">
      <c r="A83" s="229"/>
      <c r="B83" s="5"/>
      <c r="C83" s="6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x14ac:dyDescent="0.25">
      <c r="A84" s="229"/>
      <c r="B84" s="5"/>
      <c r="C84" s="6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x14ac:dyDescent="0.25">
      <c r="A85" s="229"/>
      <c r="B85" s="5"/>
      <c r="C85" s="6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5.75" thickBot="1" x14ac:dyDescent="0.3">
      <c r="A86" s="229"/>
      <c r="B86" s="27"/>
      <c r="C86" s="11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/>
      <c r="B87" s="17"/>
      <c r="C87" s="22"/>
      <c r="D87" s="23"/>
      <c r="E87" s="24"/>
      <c r="F87" s="25"/>
      <c r="G87" s="26"/>
      <c r="H87" s="238"/>
      <c r="I87" s="232"/>
      <c r="J87" s="233"/>
      <c r="K87" s="233"/>
      <c r="L87" s="233"/>
      <c r="M87" s="233"/>
      <c r="N87" s="234"/>
    </row>
    <row r="88" spans="1:14" x14ac:dyDescent="0.25">
      <c r="A88" s="229"/>
      <c r="B88" s="5"/>
      <c r="C88" s="6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x14ac:dyDescent="0.25">
      <c r="A89" s="229"/>
      <c r="B89" s="5"/>
      <c r="C89" s="6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x14ac:dyDescent="0.25">
      <c r="A90" s="229"/>
      <c r="B90" s="5"/>
      <c r="C90" s="6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5.75" thickBot="1" x14ac:dyDescent="0.3">
      <c r="A91" s="229"/>
      <c r="B91" s="27"/>
      <c r="C91" s="11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/>
      <c r="B92" s="17"/>
      <c r="C92" s="22"/>
      <c r="D92" s="23"/>
      <c r="E92" s="24"/>
      <c r="F92" s="25"/>
      <c r="G92" s="26"/>
      <c r="H92" s="238"/>
      <c r="I92" s="232"/>
      <c r="J92" s="233"/>
      <c r="K92" s="233"/>
      <c r="L92" s="233"/>
      <c r="M92" s="233"/>
      <c r="N92" s="234"/>
    </row>
    <row r="93" spans="1:14" x14ac:dyDescent="0.25">
      <c r="A93" s="229"/>
      <c r="B93" s="5"/>
      <c r="C93" s="6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x14ac:dyDescent="0.25">
      <c r="A94" s="229"/>
      <c r="B94" s="5"/>
      <c r="C94" s="6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x14ac:dyDescent="0.25">
      <c r="A95" s="229"/>
      <c r="B95" s="5"/>
      <c r="C95" s="6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5.75" thickBot="1" x14ac:dyDescent="0.3">
      <c r="A96" s="229"/>
      <c r="B96" s="27"/>
      <c r="C96" s="11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/>
      <c r="B97" s="17"/>
      <c r="C97" s="22"/>
      <c r="D97" s="23"/>
      <c r="E97" s="24"/>
      <c r="F97" s="25"/>
      <c r="G97" s="26"/>
      <c r="H97" s="238"/>
      <c r="I97" s="232"/>
      <c r="J97" s="233"/>
      <c r="K97" s="233"/>
      <c r="L97" s="233"/>
      <c r="M97" s="233"/>
      <c r="N97" s="234"/>
    </row>
    <row r="98" spans="1:14" x14ac:dyDescent="0.25">
      <c r="A98" s="229"/>
      <c r="B98" s="5"/>
      <c r="C98" s="6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x14ac:dyDescent="0.25">
      <c r="A99" s="229"/>
      <c r="B99" s="5"/>
      <c r="C99" s="6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x14ac:dyDescent="0.25">
      <c r="A100" s="229"/>
      <c r="B100" s="5"/>
      <c r="C100" s="6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5.75" thickBot="1" x14ac:dyDescent="0.3">
      <c r="A101" s="229"/>
      <c r="B101" s="27"/>
      <c r="C101" s="11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/>
      <c r="B102" s="17"/>
      <c r="C102" s="22"/>
      <c r="D102" s="23"/>
      <c r="E102" s="24"/>
      <c r="F102" s="25"/>
      <c r="G102" s="26"/>
      <c r="H102" s="238"/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/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/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x14ac:dyDescent="0.25">
      <c r="A105" s="229"/>
      <c r="B105" s="5"/>
      <c r="C105" s="6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5.75" thickBot="1" x14ac:dyDescent="0.3">
      <c r="A106" s="229"/>
      <c r="B106" s="27"/>
      <c r="C106" s="11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/>
      <c r="B107" s="17"/>
      <c r="C107" s="22"/>
      <c r="D107" s="23"/>
      <c r="E107" s="24"/>
      <c r="F107" s="25"/>
      <c r="G107" s="26"/>
      <c r="H107" s="238"/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/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/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/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/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/>
      <c r="B112" s="17"/>
      <c r="C112" s="22"/>
      <c r="D112" s="23"/>
      <c r="E112" s="24"/>
      <c r="F112" s="25"/>
      <c r="G112" s="26"/>
      <c r="H112" s="238"/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/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/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/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/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/>
      <c r="B117" s="17"/>
      <c r="C117" s="22"/>
      <c r="D117" s="23"/>
      <c r="E117" s="24"/>
      <c r="F117" s="25"/>
      <c r="G117" s="26"/>
      <c r="H117" s="238"/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/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/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/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/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/>
      <c r="B122" s="17"/>
      <c r="C122" s="22"/>
      <c r="D122" s="23"/>
      <c r="E122" s="24"/>
      <c r="F122" s="25"/>
      <c r="G122" s="26"/>
      <c r="H122" s="238"/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/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/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/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/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/>
      <c r="B127" s="17"/>
      <c r="C127" s="22"/>
      <c r="D127" s="23"/>
      <c r="E127" s="24"/>
      <c r="F127" s="25"/>
      <c r="G127" s="26"/>
      <c r="H127" s="238"/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/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/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/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/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/>
      <c r="B132" s="17"/>
      <c r="C132" s="22"/>
      <c r="D132" s="23"/>
      <c r="E132" s="24"/>
      <c r="F132" s="25"/>
      <c r="G132" s="26"/>
      <c r="H132" s="238"/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/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/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/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/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/>
      <c r="B137" s="17"/>
      <c r="C137" s="22"/>
      <c r="D137" s="23"/>
      <c r="E137" s="24"/>
      <c r="F137" s="25"/>
      <c r="G137" s="26"/>
      <c r="H137" s="238"/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/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/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/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/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/>
      <c r="B142" s="17"/>
      <c r="C142" s="22"/>
      <c r="D142" s="23"/>
      <c r="E142" s="24"/>
      <c r="F142" s="25"/>
      <c r="G142" s="26"/>
      <c r="H142" s="238"/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/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/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/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/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/>
      <c r="B147" s="17"/>
      <c r="C147" s="22"/>
      <c r="D147" s="23"/>
      <c r="E147" s="24"/>
      <c r="F147" s="25"/>
      <c r="G147" s="26"/>
      <c r="H147" s="238"/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/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/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/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/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/>
      <c r="B152" s="17"/>
      <c r="C152" s="22"/>
      <c r="D152" s="23"/>
      <c r="E152" s="24"/>
      <c r="F152" s="25"/>
      <c r="G152" s="26"/>
      <c r="H152" s="238"/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/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/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/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/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/>
      <c r="B157" s="17"/>
      <c r="C157" s="22"/>
      <c r="D157" s="23"/>
      <c r="E157" s="24"/>
      <c r="F157" s="25"/>
      <c r="G157" s="26"/>
      <c r="H157" s="238"/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/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/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/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/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/>
      <c r="B162" s="17"/>
      <c r="C162" s="22"/>
      <c r="D162" s="23"/>
      <c r="E162" s="24"/>
      <c r="F162" s="25"/>
      <c r="G162" s="26"/>
      <c r="H162" s="238"/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/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/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/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/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/>
      <c r="B167" s="17"/>
      <c r="C167" s="22"/>
      <c r="D167" s="23"/>
      <c r="E167" s="24"/>
      <c r="F167" s="25"/>
      <c r="G167" s="26"/>
      <c r="H167" s="238"/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/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/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/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/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/>
      <c r="B172" s="17"/>
      <c r="C172" s="22"/>
      <c r="D172" s="23"/>
      <c r="E172" s="24"/>
      <c r="F172" s="25"/>
      <c r="G172" s="26"/>
      <c r="H172" s="238"/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/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/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/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/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/>
      <c r="B177" s="17"/>
      <c r="C177" s="22"/>
      <c r="D177" s="23"/>
      <c r="E177" s="24"/>
      <c r="F177" s="25"/>
      <c r="G177" s="26"/>
      <c r="H177" s="238"/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/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/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/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/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/>
      <c r="B182" s="17"/>
      <c r="C182" s="22"/>
      <c r="D182" s="23"/>
      <c r="E182" s="24"/>
      <c r="F182" s="25"/>
      <c r="G182" s="26"/>
      <c r="H182" s="238"/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/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/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/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/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/>
      <c r="B187" s="17"/>
      <c r="C187" s="22"/>
      <c r="D187" s="23"/>
      <c r="E187" s="24"/>
      <c r="F187" s="25"/>
      <c r="G187" s="26"/>
      <c r="H187" s="238"/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/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/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/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/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/>
      <c r="B192" s="17"/>
      <c r="C192" s="22"/>
      <c r="D192" s="23"/>
      <c r="E192" s="24"/>
      <c r="F192" s="25"/>
      <c r="G192" s="26"/>
      <c r="H192" s="238"/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/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/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/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/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/>
      <c r="B197" s="17"/>
      <c r="C197" s="22"/>
      <c r="D197" s="23"/>
      <c r="E197" s="24"/>
      <c r="F197" s="25"/>
      <c r="G197" s="26"/>
      <c r="H197" s="238"/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/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/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/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/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/>
      <c r="B202" s="17"/>
      <c r="C202" s="22"/>
      <c r="D202" s="23"/>
      <c r="E202" s="24"/>
      <c r="F202" s="25"/>
      <c r="G202" s="26"/>
      <c r="H202" s="238"/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/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/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/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/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/>
      <c r="B207" s="17"/>
      <c r="C207" s="22"/>
      <c r="D207" s="23"/>
      <c r="E207" s="24"/>
      <c r="F207" s="25"/>
      <c r="G207" s="26"/>
      <c r="H207" s="238"/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/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/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/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/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/>
      <c r="B212" s="17"/>
      <c r="C212" s="22"/>
      <c r="D212" s="23"/>
      <c r="E212" s="24"/>
      <c r="F212" s="25"/>
      <c r="G212" s="26"/>
      <c r="H212" s="238"/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/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/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/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/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/>
      <c r="B217" s="17"/>
      <c r="C217" s="22"/>
      <c r="D217" s="23"/>
      <c r="E217" s="24"/>
      <c r="F217" s="25"/>
      <c r="G217" s="26"/>
      <c r="H217" s="238"/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/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/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/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/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/>
      <c r="B222" s="17"/>
      <c r="C222" s="22"/>
      <c r="D222" s="23"/>
      <c r="E222" s="24"/>
      <c r="F222" s="25"/>
      <c r="G222" s="26"/>
      <c r="H222" s="238"/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/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/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/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/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/>
      <c r="B227" s="241"/>
      <c r="C227" s="18"/>
      <c r="D227" s="18"/>
      <c r="E227" s="18"/>
      <c r="F227" s="18"/>
      <c r="G227" s="18"/>
      <c r="H227" s="18"/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/>
      <c r="B228" s="249"/>
      <c r="C228" s="16"/>
      <c r="D228" s="16"/>
      <c r="E228" s="16"/>
      <c r="F228" s="16"/>
      <c r="G228" s="16"/>
      <c r="H228" s="16"/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/>
    </row>
    <row r="231" spans="1:14" ht="15.75" thickBot="1" x14ac:dyDescent="0.3">
      <c r="A231" s="19"/>
      <c r="B231" s="3"/>
    </row>
    <row r="233" spans="1:14" x14ac:dyDescent="0.25">
      <c r="B233" s="3"/>
    </row>
    <row r="235" spans="1:14" x14ac:dyDescent="0.25">
      <c r="B235" s="3"/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D23" sqref="D23:D24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41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13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101"/>
      <c r="D7" s="115"/>
      <c r="E7" s="116"/>
      <c r="F7" s="117"/>
      <c r="G7" s="123"/>
      <c r="H7" s="230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97"/>
      <c r="E8" s="75"/>
      <c r="F8" s="91"/>
      <c r="G8" s="55"/>
      <c r="H8" s="231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98"/>
      <c r="D9" s="100"/>
      <c r="E9" s="105"/>
      <c r="F9" s="93"/>
      <c r="G9" s="58"/>
      <c r="H9" s="231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86"/>
      <c r="E10" s="76"/>
      <c r="F10" s="89"/>
      <c r="G10" s="56"/>
      <c r="H10" s="231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87"/>
      <c r="E11" s="77"/>
      <c r="F11" s="90"/>
      <c r="G11" s="57"/>
      <c r="H11" s="231"/>
      <c r="I11" s="235"/>
      <c r="J11" s="236"/>
      <c r="K11" s="236"/>
      <c r="L11" s="236"/>
      <c r="M11" s="236"/>
      <c r="N11" s="237"/>
    </row>
    <row r="12" spans="1:14" ht="16.5" thickTop="1" x14ac:dyDescent="0.25">
      <c r="A12" s="228">
        <v>2</v>
      </c>
      <c r="B12" s="17" t="s">
        <v>17</v>
      </c>
      <c r="C12" s="185"/>
      <c r="D12" s="115"/>
      <c r="E12" s="116"/>
      <c r="F12" s="117"/>
      <c r="G12" s="118"/>
      <c r="H12" s="230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75"/>
      <c r="F13" s="91"/>
      <c r="G13" s="55"/>
      <c r="H13" s="231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52"/>
      <c r="D14" s="100"/>
      <c r="E14" s="92"/>
      <c r="F14" s="93"/>
      <c r="G14" s="58"/>
      <c r="H14" s="231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76"/>
      <c r="F15" s="89"/>
      <c r="G15" s="56"/>
      <c r="H15" s="231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77"/>
      <c r="F16" s="90"/>
      <c r="G16" s="57"/>
      <c r="H16" s="231"/>
      <c r="I16" s="235"/>
      <c r="J16" s="236"/>
      <c r="K16" s="236"/>
      <c r="L16" s="236"/>
      <c r="M16" s="236"/>
      <c r="N16" s="237"/>
    </row>
    <row r="17" spans="1:14" ht="16.5" thickTop="1" x14ac:dyDescent="0.25">
      <c r="A17" s="228">
        <v>3</v>
      </c>
      <c r="B17" s="17" t="s">
        <v>17</v>
      </c>
      <c r="C17" s="101"/>
      <c r="D17" s="115"/>
      <c r="E17" s="116"/>
      <c r="F17" s="117"/>
      <c r="G17" s="118"/>
      <c r="H17" s="230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75"/>
      <c r="F18" s="91"/>
      <c r="G18" s="55"/>
      <c r="H18" s="231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98"/>
      <c r="D19" s="100"/>
      <c r="E19" s="92"/>
      <c r="F19" s="93"/>
      <c r="G19" s="58"/>
      <c r="H19" s="231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76"/>
      <c r="F20" s="89"/>
      <c r="G20" s="56"/>
      <c r="H20" s="231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77"/>
      <c r="F21" s="90"/>
      <c r="G21" s="57"/>
      <c r="H21" s="231"/>
      <c r="I21" s="235"/>
      <c r="J21" s="236"/>
      <c r="K21" s="236"/>
      <c r="L21" s="236"/>
      <c r="M21" s="236"/>
      <c r="N21" s="237"/>
    </row>
    <row r="22" spans="1:14" ht="16.5" thickTop="1" x14ac:dyDescent="0.25">
      <c r="A22" s="228">
        <v>4</v>
      </c>
      <c r="B22" s="17" t="s">
        <v>17</v>
      </c>
      <c r="C22" s="101"/>
      <c r="D22" s="115"/>
      <c r="E22" s="116"/>
      <c r="F22" s="117"/>
      <c r="G22" s="118"/>
      <c r="H22" s="230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97"/>
      <c r="E23" s="75"/>
      <c r="F23" s="91"/>
      <c r="G23" s="55"/>
      <c r="H23" s="231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52"/>
      <c r="D24" s="100"/>
      <c r="E24" s="105"/>
      <c r="F24" s="95"/>
      <c r="G24" s="96"/>
      <c r="H24" s="231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/>
      <c r="D25" s="86"/>
      <c r="E25" s="76"/>
      <c r="F25" s="89"/>
      <c r="G25" s="56"/>
      <c r="H25" s="231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/>
      <c r="D26" s="87"/>
      <c r="E26" s="77"/>
      <c r="F26" s="90"/>
      <c r="G26" s="57"/>
      <c r="H26" s="231"/>
      <c r="I26" s="235"/>
      <c r="J26" s="236"/>
      <c r="K26" s="236"/>
      <c r="L26" s="236"/>
      <c r="M26" s="236"/>
      <c r="N26" s="237"/>
    </row>
    <row r="27" spans="1:14" ht="16.5" thickTop="1" x14ac:dyDescent="0.25">
      <c r="A27" s="228">
        <v>5</v>
      </c>
      <c r="B27" s="17" t="s">
        <v>17</v>
      </c>
      <c r="C27" s="101"/>
      <c r="D27" s="115"/>
      <c r="E27" s="116"/>
      <c r="F27" s="117"/>
      <c r="G27" s="118"/>
      <c r="H27" s="230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97"/>
      <c r="E28" s="75"/>
      <c r="F28" s="91"/>
      <c r="G28" s="55"/>
      <c r="H28" s="231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98"/>
      <c r="D29" s="100"/>
      <c r="E29" s="92"/>
      <c r="F29" s="93"/>
      <c r="G29" s="58"/>
      <c r="H29" s="231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86"/>
      <c r="E30" s="76"/>
      <c r="F30" s="89"/>
      <c r="G30" s="56"/>
      <c r="H30" s="231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87"/>
      <c r="E31" s="77"/>
      <c r="F31" s="90"/>
      <c r="G31" s="57"/>
      <c r="H31" s="231"/>
      <c r="I31" s="235"/>
      <c r="J31" s="236"/>
      <c r="K31" s="236"/>
      <c r="L31" s="236"/>
      <c r="M31" s="236"/>
      <c r="N31" s="237"/>
    </row>
    <row r="32" spans="1:14" ht="16.5" thickTop="1" x14ac:dyDescent="0.25">
      <c r="A32" s="228">
        <v>6</v>
      </c>
      <c r="B32" s="17" t="s">
        <v>17</v>
      </c>
      <c r="C32" s="101"/>
      <c r="D32" s="115"/>
      <c r="E32" s="116"/>
      <c r="F32" s="117"/>
      <c r="G32" s="118"/>
      <c r="H32" s="230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97"/>
      <c r="E33" s="75"/>
      <c r="F33" s="91"/>
      <c r="G33" s="120"/>
      <c r="H33" s="231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52"/>
      <c r="D34" s="88"/>
      <c r="E34" s="105"/>
      <c r="F34" s="95"/>
      <c r="G34" s="120"/>
      <c r="H34" s="231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86"/>
      <c r="E35" s="76"/>
      <c r="F35" s="89"/>
      <c r="G35" s="120"/>
      <c r="H35" s="231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87"/>
      <c r="E36" s="77"/>
      <c r="F36" s="90"/>
      <c r="G36" s="122"/>
      <c r="H36" s="231"/>
      <c r="I36" s="235"/>
      <c r="J36" s="236"/>
      <c r="K36" s="236"/>
      <c r="L36" s="236"/>
      <c r="M36" s="236"/>
      <c r="N36" s="237"/>
    </row>
    <row r="37" spans="1:14" ht="16.5" thickTop="1" x14ac:dyDescent="0.25">
      <c r="A37" s="228">
        <v>7</v>
      </c>
      <c r="B37" s="17" t="s">
        <v>17</v>
      </c>
      <c r="C37" s="101"/>
      <c r="D37" s="115"/>
      <c r="E37" s="124"/>
      <c r="F37" s="117"/>
      <c r="G37" s="118"/>
      <c r="H37" s="230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119"/>
      <c r="E38" s="99"/>
      <c r="F38" s="91"/>
      <c r="G38" s="120"/>
      <c r="H38" s="231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98"/>
      <c r="D39" s="119"/>
      <c r="E39" s="114"/>
      <c r="F39" s="93"/>
      <c r="G39" s="120"/>
      <c r="H39" s="231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53"/>
      <c r="D40" s="119"/>
      <c r="E40" s="111"/>
      <c r="F40" s="89"/>
      <c r="G40" s="120"/>
      <c r="H40" s="231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54"/>
      <c r="D41" s="121"/>
      <c r="E41" s="112"/>
      <c r="F41" s="90"/>
      <c r="G41" s="122"/>
      <c r="H41" s="231"/>
      <c r="I41" s="235"/>
      <c r="J41" s="236"/>
      <c r="K41" s="236"/>
      <c r="L41" s="236"/>
      <c r="M41" s="236"/>
      <c r="N41" s="237"/>
    </row>
    <row r="42" spans="1:14" ht="16.5" thickTop="1" x14ac:dyDescent="0.25">
      <c r="A42" s="228">
        <v>8</v>
      </c>
      <c r="B42" s="17" t="s">
        <v>17</v>
      </c>
      <c r="C42" s="101"/>
      <c r="D42" s="115"/>
      <c r="E42" s="124"/>
      <c r="F42" s="117"/>
      <c r="G42" s="118"/>
      <c r="H42" s="230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119"/>
      <c r="E43" s="75"/>
      <c r="F43" s="91"/>
      <c r="G43" s="120"/>
      <c r="H43" s="231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52"/>
      <c r="D44" s="119"/>
      <c r="E44" s="105"/>
      <c r="F44" s="93"/>
      <c r="G44" s="120"/>
      <c r="H44" s="231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119"/>
      <c r="E45" s="76"/>
      <c r="F45" s="89"/>
      <c r="G45" s="120"/>
      <c r="H45" s="231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1"/>
      <c r="E46" s="77"/>
      <c r="F46" s="90"/>
      <c r="G46" s="122"/>
      <c r="H46" s="231"/>
      <c r="I46" s="235"/>
      <c r="J46" s="236"/>
      <c r="K46" s="236"/>
      <c r="L46" s="236"/>
      <c r="M46" s="236"/>
      <c r="N46" s="237"/>
    </row>
    <row r="47" spans="1:14" ht="16.5" thickTop="1" x14ac:dyDescent="0.25">
      <c r="A47" s="228">
        <v>9</v>
      </c>
      <c r="B47" s="17" t="s">
        <v>17</v>
      </c>
      <c r="C47" s="101"/>
      <c r="D47" s="115"/>
      <c r="E47" s="116"/>
      <c r="F47" s="117"/>
      <c r="G47" s="118"/>
      <c r="H47" s="230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119"/>
      <c r="E48" s="75"/>
      <c r="F48" s="91"/>
      <c r="G48" s="120"/>
      <c r="H48" s="231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52"/>
      <c r="D49" s="119"/>
      <c r="E49" s="105"/>
      <c r="F49" s="93"/>
      <c r="G49" s="120"/>
      <c r="H49" s="231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119"/>
      <c r="E50" s="76"/>
      <c r="F50" s="89"/>
      <c r="G50" s="120"/>
      <c r="H50" s="231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1"/>
      <c r="E51" s="77"/>
      <c r="F51" s="90"/>
      <c r="G51" s="122"/>
      <c r="H51" s="231"/>
      <c r="I51" s="235"/>
      <c r="J51" s="236"/>
      <c r="K51" s="236"/>
      <c r="L51" s="236"/>
      <c r="M51" s="236"/>
      <c r="N51" s="237"/>
    </row>
    <row r="52" spans="1:14" ht="16.5" thickTop="1" x14ac:dyDescent="0.25">
      <c r="A52" s="228">
        <v>10</v>
      </c>
      <c r="B52" s="17" t="s">
        <v>17</v>
      </c>
      <c r="C52" s="101"/>
      <c r="D52" s="115"/>
      <c r="E52" s="116"/>
      <c r="F52" s="117"/>
      <c r="G52" s="118"/>
      <c r="H52" s="230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119"/>
      <c r="E53" s="75"/>
      <c r="F53" s="91"/>
      <c r="G53" s="120"/>
      <c r="H53" s="231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52"/>
      <c r="D54" s="119"/>
      <c r="E54" s="92"/>
      <c r="F54" s="93"/>
      <c r="G54" s="120"/>
      <c r="H54" s="231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119"/>
      <c r="E55" s="76"/>
      <c r="F55" s="89"/>
      <c r="G55" s="120"/>
      <c r="H55" s="231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1"/>
      <c r="E56" s="77"/>
      <c r="F56" s="90"/>
      <c r="G56" s="122"/>
      <c r="H56" s="231"/>
      <c r="I56" s="235"/>
      <c r="J56" s="236"/>
      <c r="K56" s="236"/>
      <c r="L56" s="236"/>
      <c r="M56" s="236"/>
      <c r="N56" s="237"/>
    </row>
    <row r="57" spans="1:14" ht="16.5" thickTop="1" x14ac:dyDescent="0.25">
      <c r="A57" s="228">
        <v>11</v>
      </c>
      <c r="B57" s="17" t="s">
        <v>17</v>
      </c>
      <c r="C57" s="101"/>
      <c r="D57" s="115"/>
      <c r="E57" s="116"/>
      <c r="F57" s="117"/>
      <c r="G57" s="118"/>
      <c r="H57" s="230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119"/>
      <c r="E58" s="99"/>
      <c r="F58" s="91"/>
      <c r="G58" s="120"/>
      <c r="H58" s="231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52"/>
      <c r="D59" s="119"/>
      <c r="E59" s="105"/>
      <c r="F59" s="95"/>
      <c r="G59" s="120"/>
      <c r="H59" s="231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119"/>
      <c r="E60" s="76"/>
      <c r="F60" s="89"/>
      <c r="G60" s="120"/>
      <c r="H60" s="231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1"/>
      <c r="E61" s="77"/>
      <c r="F61" s="90"/>
      <c r="G61" s="122"/>
      <c r="H61" s="231"/>
      <c r="I61" s="235"/>
      <c r="J61" s="236"/>
      <c r="K61" s="236"/>
      <c r="L61" s="236"/>
      <c r="M61" s="236"/>
      <c r="N61" s="237"/>
    </row>
    <row r="62" spans="1:14" ht="16.5" thickTop="1" x14ac:dyDescent="0.25">
      <c r="A62" s="228">
        <v>12</v>
      </c>
      <c r="B62" s="17" t="s">
        <v>17</v>
      </c>
      <c r="C62" s="101"/>
      <c r="D62" s="115"/>
      <c r="E62" s="116"/>
      <c r="F62" s="117"/>
      <c r="G62" s="118"/>
      <c r="H62" s="230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119"/>
      <c r="E63" s="75"/>
      <c r="F63" s="91"/>
      <c r="G63" s="120"/>
      <c r="H63" s="231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52"/>
      <c r="D64" s="119"/>
      <c r="E64" s="92"/>
      <c r="F64" s="93"/>
      <c r="G64" s="120"/>
      <c r="H64" s="231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119"/>
      <c r="E65" s="76"/>
      <c r="F65" s="89"/>
      <c r="G65" s="120"/>
      <c r="H65" s="231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1"/>
      <c r="E66" s="77"/>
      <c r="F66" s="90"/>
      <c r="G66" s="122"/>
      <c r="H66" s="231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186"/>
      <c r="F68" s="91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8"/>
      <c r="F69" s="8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8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90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186"/>
      <c r="F73" s="91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52"/>
      <c r="D74" s="7"/>
      <c r="E74" s="8"/>
      <c r="F74" s="93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8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90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1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3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8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1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98"/>
      <c r="D84" s="7"/>
      <c r="E84" s="8"/>
      <c r="F84" s="93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8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90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98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 t="s">
        <v>5</v>
      </c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 t="s">
        <v>4</v>
      </c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x14ac:dyDescent="0.25">
      <c r="A105" s="229"/>
      <c r="B105" s="5" t="s">
        <v>2</v>
      </c>
      <c r="C105" s="6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5.75" thickBot="1" x14ac:dyDescent="0.3">
      <c r="A106" s="229"/>
      <c r="B106" s="27" t="s">
        <v>1</v>
      </c>
      <c r="C106" s="11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'08 2022'!C228+'09 2023'!C227</f>
        <v>5914.6100000000006</v>
      </c>
      <c r="D228" s="16">
        <f>'08 2022'!D228+'09 2023'!D227</f>
        <v>5757.1399999999994</v>
      </c>
      <c r="E228" s="16">
        <f>'08 2022'!E228+'09 2023'!E227</f>
        <v>1801.6799999999998</v>
      </c>
      <c r="F228" s="16">
        <f>'08 2022'!F228+'09 2023'!F227</f>
        <v>5819.5999999999995</v>
      </c>
      <c r="G228" s="16">
        <f>'08 2022'!G228+'09 2023'!G227</f>
        <v>0</v>
      </c>
      <c r="H228" s="16">
        <f>'08 2022'!H228+'09 2023'!H227</f>
        <v>19293.03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E31" sqref="E31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42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24</v>
      </c>
      <c r="F6" s="25" t="s">
        <v>25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97"/>
      <c r="E8" s="99"/>
      <c r="F8" s="91"/>
      <c r="G8" s="10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211"/>
      <c r="D9" s="210"/>
      <c r="E9" s="211"/>
      <c r="F9" s="211"/>
      <c r="G9" s="10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86"/>
      <c r="E10" s="76"/>
      <c r="F10" s="89"/>
      <c r="G10" s="10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87"/>
      <c r="E11" s="77"/>
      <c r="F11" s="90"/>
      <c r="G11" s="15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/>
      <c r="D12" s="23"/>
      <c r="E12" s="24"/>
      <c r="F12" s="25"/>
      <c r="G12" s="26"/>
      <c r="H12" s="238">
        <f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99"/>
      <c r="F13" s="91"/>
      <c r="G13" s="10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52"/>
      <c r="D14" s="210"/>
      <c r="E14" s="211"/>
      <c r="F14" s="212"/>
      <c r="G14" s="10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76"/>
      <c r="F15" s="89"/>
      <c r="G15" s="10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77"/>
      <c r="F16" s="90"/>
      <c r="G16" s="15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115"/>
      <c r="E17" s="24"/>
      <c r="F17" s="25"/>
      <c r="G17" s="26"/>
      <c r="H17" s="238">
        <f t="shared" ref="H17" si="0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75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98"/>
      <c r="D19" s="100"/>
      <c r="E19" s="211"/>
      <c r="F19" s="211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76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77"/>
      <c r="F21" s="90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1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97"/>
      <c r="E23" s="75"/>
      <c r="F23" s="91"/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98"/>
      <c r="D24" s="100"/>
      <c r="E24" s="105"/>
      <c r="F24" s="211"/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/>
      <c r="D25" s="86"/>
      <c r="E25" s="76"/>
      <c r="F25" s="89"/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/>
      <c r="D26" s="87"/>
      <c r="E26" s="77"/>
      <c r="F26" s="90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/>
      <c r="F27" s="25"/>
      <c r="G27" s="26"/>
      <c r="H27" s="238">
        <f t="shared" ref="H27" si="2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97"/>
      <c r="E28" s="75"/>
      <c r="F28" s="91"/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98"/>
      <c r="D29" s="100"/>
      <c r="E29" s="110"/>
      <c r="F29" s="93"/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86"/>
      <c r="E30" s="111"/>
      <c r="F30" s="89"/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87"/>
      <c r="E31" s="112"/>
      <c r="F31" s="90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113"/>
      <c r="F32" s="25"/>
      <c r="G32" s="26"/>
      <c r="H32" s="238">
        <f t="shared" ref="H32" si="3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97"/>
      <c r="E33" s="75"/>
      <c r="F33" s="91"/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52"/>
      <c r="D34" s="88"/>
      <c r="E34" s="105"/>
      <c r="F34" s="95"/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86"/>
      <c r="E35" s="76"/>
      <c r="F35" s="89"/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87"/>
      <c r="E36" s="77"/>
      <c r="F36" s="90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24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42"/>
      <c r="D38" s="7"/>
      <c r="E38" s="75"/>
      <c r="F38" s="91"/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45"/>
      <c r="D39" s="7"/>
      <c r="E39" s="105"/>
      <c r="F39" s="95"/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43"/>
      <c r="D40" s="7"/>
      <c r="E40" s="76"/>
      <c r="F40" s="89"/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44"/>
      <c r="D41" s="12"/>
      <c r="E41" s="77"/>
      <c r="F41" s="90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24"/>
      <c r="F42" s="25"/>
      <c r="G42" s="26"/>
      <c r="H42" s="238">
        <f t="shared" ref="H42" si="4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75"/>
      <c r="F43" s="91"/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98"/>
      <c r="D44" s="7"/>
      <c r="E44" s="105"/>
      <c r="F44" s="183"/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7"/>
      <c r="E45" s="76"/>
      <c r="F45" s="89"/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"/>
      <c r="E46" s="77"/>
      <c r="F46" s="90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24"/>
      <c r="F47" s="25"/>
      <c r="G47" s="26"/>
      <c r="H47" s="238">
        <f t="shared" ref="H47" si="5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75"/>
      <c r="F48" s="91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98"/>
      <c r="D49" s="7"/>
      <c r="E49" s="92"/>
      <c r="F49" s="93"/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7"/>
      <c r="E50" s="76"/>
      <c r="F50" s="89"/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"/>
      <c r="E51" s="77"/>
      <c r="F51" s="90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6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75"/>
      <c r="F53" s="91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98"/>
      <c r="D54" s="7"/>
      <c r="E54" s="105"/>
      <c r="F54" s="93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7"/>
      <c r="E55" s="76"/>
      <c r="F55" s="8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"/>
      <c r="E56" s="77"/>
      <c r="F56" s="90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7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75"/>
      <c r="F58" s="91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98"/>
      <c r="D59" s="7"/>
      <c r="E59" s="92"/>
      <c r="F59" s="93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7"/>
      <c r="E60" s="76"/>
      <c r="F60" s="8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"/>
      <c r="E61" s="77"/>
      <c r="F61" s="90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8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75"/>
      <c r="F63" s="91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98"/>
      <c r="D64" s="7"/>
      <c r="E64" s="92"/>
      <c r="F64" s="93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76"/>
      <c r="F65" s="8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77"/>
      <c r="F66" s="90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1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98"/>
      <c r="D69" s="7"/>
      <c r="E69" s="8"/>
      <c r="F69" s="95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8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90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9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1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98"/>
      <c r="D74" s="7"/>
      <c r="E74" s="8"/>
      <c r="F74" s="93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8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90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0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1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98"/>
      <c r="D79" s="7"/>
      <c r="E79" s="8"/>
      <c r="F79" s="95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8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90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1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125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52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2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52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3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4">SUM(C104:G104)</f>
        <v>0</v>
      </c>
      <c r="I102" s="232"/>
      <c r="J102" s="233"/>
      <c r="K102" s="233"/>
      <c r="L102" s="233"/>
      <c r="M102" s="233"/>
      <c r="N102" s="234"/>
    </row>
    <row r="103" spans="1:14" ht="15.75" x14ac:dyDescent="0.25">
      <c r="A103" s="229"/>
      <c r="B103" s="5" t="s">
        <v>5</v>
      </c>
      <c r="C103" s="51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ht="15.75" x14ac:dyDescent="0.25">
      <c r="A104" s="229"/>
      <c r="B104" s="5" t="s">
        <v>4</v>
      </c>
      <c r="C104" s="187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x14ac:dyDescent="0.25">
      <c r="A105" s="229"/>
      <c r="B105" s="5" t="s">
        <v>2</v>
      </c>
      <c r="C105" s="52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6.5" thickBot="1" x14ac:dyDescent="0.3">
      <c r="A106" s="229"/>
      <c r="B106" s="27" t="s">
        <v>1</v>
      </c>
      <c r="C106" s="53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20.25" thickTop="1" thickBot="1" x14ac:dyDescent="0.3">
      <c r="A107" s="228">
        <v>21</v>
      </c>
      <c r="B107" s="17" t="s">
        <v>17</v>
      </c>
      <c r="C107" s="54"/>
      <c r="D107" s="23"/>
      <c r="E107" s="24"/>
      <c r="F107" s="25"/>
      <c r="G107" s="26"/>
      <c r="H107" s="238">
        <f t="shared" ref="H107" si="15">SUM(C109:G109)</f>
        <v>0</v>
      </c>
      <c r="I107" s="232"/>
      <c r="J107" s="233"/>
      <c r="K107" s="233"/>
      <c r="L107" s="233"/>
      <c r="M107" s="233"/>
      <c r="N107" s="234"/>
    </row>
    <row r="108" spans="1:14" ht="19.5" thickTop="1" x14ac:dyDescent="0.25">
      <c r="A108" s="229"/>
      <c r="B108" s="5" t="s">
        <v>5</v>
      </c>
      <c r="C108" s="189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ht="15.75" x14ac:dyDescent="0.25">
      <c r="A109" s="229"/>
      <c r="B109" s="5" t="s">
        <v>4</v>
      </c>
      <c r="C109" s="187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ht="15.75" x14ac:dyDescent="0.25">
      <c r="A110" s="229"/>
      <c r="B110" s="5" t="s">
        <v>2</v>
      </c>
      <c r="C110" s="188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6.5" thickBot="1" x14ac:dyDescent="0.3">
      <c r="A111" s="229"/>
      <c r="B111" s="27" t="s">
        <v>1</v>
      </c>
      <c r="C111" s="53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20.25" thickTop="1" thickBot="1" x14ac:dyDescent="0.35">
      <c r="A112" s="228">
        <v>22</v>
      </c>
      <c r="B112" s="17" t="s">
        <v>17</v>
      </c>
      <c r="C112" s="190"/>
      <c r="D112" s="23"/>
      <c r="E112" s="24"/>
      <c r="F112" s="25"/>
      <c r="G112" s="26"/>
      <c r="H112" s="238">
        <f t="shared" ref="H112" si="16">SUM(C114:G114)</f>
        <v>0</v>
      </c>
      <c r="I112" s="232"/>
      <c r="J112" s="233"/>
      <c r="K112" s="233"/>
      <c r="L112" s="233"/>
      <c r="M112" s="233"/>
      <c r="N112" s="234"/>
    </row>
    <row r="113" spans="1:14" ht="19.5" thickTop="1" x14ac:dyDescent="0.25">
      <c r="A113" s="229"/>
      <c r="B113" s="5" t="s">
        <v>5</v>
      </c>
      <c r="C113" s="189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ht="18.75" x14ac:dyDescent="0.3">
      <c r="A114" s="229"/>
      <c r="B114" s="5" t="s">
        <v>4</v>
      </c>
      <c r="C114" s="192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ht="18.75" x14ac:dyDescent="0.3">
      <c r="A115" s="229"/>
      <c r="B115" s="5" t="s">
        <v>2</v>
      </c>
      <c r="C115" s="191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9.5" thickBot="1" x14ac:dyDescent="0.35">
      <c r="A116" s="229"/>
      <c r="B116" s="27" t="s">
        <v>1</v>
      </c>
      <c r="C116" s="19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20.25" thickTop="1" thickBot="1" x14ac:dyDescent="0.3">
      <c r="A117" s="228">
        <v>23</v>
      </c>
      <c r="B117" s="17" t="s">
        <v>17</v>
      </c>
      <c r="C117" s="104"/>
      <c r="D117" s="23"/>
      <c r="E117" s="24"/>
      <c r="F117" s="25"/>
      <c r="G117" s="26"/>
      <c r="H117" s="238">
        <f t="shared" ref="H117" si="17">SUM(C119:G119)</f>
        <v>0</v>
      </c>
      <c r="I117" s="232"/>
      <c r="J117" s="233"/>
      <c r="K117" s="233"/>
      <c r="L117" s="233"/>
      <c r="M117" s="233"/>
      <c r="N117" s="234"/>
    </row>
    <row r="118" spans="1:14" ht="16.5" thickTop="1" x14ac:dyDescent="0.25">
      <c r="A118" s="229"/>
      <c r="B118" s="5" t="s">
        <v>5</v>
      </c>
      <c r="C118" s="193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ht="15.75" x14ac:dyDescent="0.25">
      <c r="A119" s="229"/>
      <c r="B119" s="5" t="s">
        <v>4</v>
      </c>
      <c r="C119" s="194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ht="15.75" x14ac:dyDescent="0.25">
      <c r="A120" s="229"/>
      <c r="B120" s="5" t="s">
        <v>2</v>
      </c>
      <c r="C120" s="194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6.5" thickBot="1" x14ac:dyDescent="0.3">
      <c r="A121" s="229"/>
      <c r="B121" s="27" t="s">
        <v>1</v>
      </c>
      <c r="C121" s="194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20.25" thickTop="1" thickBot="1" x14ac:dyDescent="0.3">
      <c r="A122" s="228">
        <v>24</v>
      </c>
      <c r="B122" s="17" t="s">
        <v>17</v>
      </c>
      <c r="C122" s="11"/>
      <c r="D122" s="23"/>
      <c r="E122" s="24"/>
      <c r="F122" s="25"/>
      <c r="G122" s="26"/>
      <c r="H122" s="238">
        <f t="shared" ref="H122" si="18">SUM(C124:G124)</f>
        <v>0</v>
      </c>
      <c r="I122" s="232"/>
      <c r="J122" s="233"/>
      <c r="K122" s="233"/>
      <c r="L122" s="233"/>
      <c r="M122" s="233"/>
      <c r="N122" s="234"/>
    </row>
    <row r="123" spans="1:14" ht="19.5" thickTop="1" x14ac:dyDescent="0.25">
      <c r="A123" s="229"/>
      <c r="B123" s="5" t="s">
        <v>5</v>
      </c>
      <c r="C123" s="22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6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20.25" thickTop="1" thickBot="1" x14ac:dyDescent="0.3">
      <c r="A127" s="228">
        <v>25</v>
      </c>
      <c r="B127" s="17" t="s">
        <v>17</v>
      </c>
      <c r="C127" s="11"/>
      <c r="D127" s="23"/>
      <c r="E127" s="24"/>
      <c r="F127" s="25"/>
      <c r="G127" s="26"/>
      <c r="H127" s="238">
        <f t="shared" ref="H127" si="19">SUM(C129:G129)</f>
        <v>0</v>
      </c>
      <c r="I127" s="232"/>
      <c r="J127" s="233"/>
      <c r="K127" s="233"/>
      <c r="L127" s="233"/>
      <c r="M127" s="233"/>
      <c r="N127" s="234"/>
    </row>
    <row r="128" spans="1:14" ht="19.5" thickTop="1" x14ac:dyDescent="0.25">
      <c r="A128" s="229"/>
      <c r="B128" s="5" t="s">
        <v>5</v>
      </c>
      <c r="C128" s="22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6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20.25" thickTop="1" thickBot="1" x14ac:dyDescent="0.3">
      <c r="A132" s="228">
        <v>26</v>
      </c>
      <c r="B132" s="17" t="s">
        <v>17</v>
      </c>
      <c r="C132" s="11"/>
      <c r="D132" s="23"/>
      <c r="E132" s="24"/>
      <c r="F132" s="25"/>
      <c r="G132" s="26"/>
      <c r="H132" s="238">
        <f t="shared" ref="H132" si="20">SUM(C134:G134)</f>
        <v>0</v>
      </c>
      <c r="I132" s="232"/>
      <c r="J132" s="233"/>
      <c r="K132" s="233"/>
      <c r="L132" s="233"/>
      <c r="M132" s="233"/>
      <c r="N132" s="234"/>
    </row>
    <row r="133" spans="1:14" ht="19.5" thickTop="1" x14ac:dyDescent="0.25">
      <c r="A133" s="229"/>
      <c r="B133" s="5" t="s">
        <v>5</v>
      </c>
      <c r="C133" s="22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6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20.25" thickTop="1" thickBot="1" x14ac:dyDescent="0.3">
      <c r="A137" s="228">
        <v>27</v>
      </c>
      <c r="B137" s="17" t="s">
        <v>17</v>
      </c>
      <c r="C137" s="11"/>
      <c r="D137" s="23"/>
      <c r="E137" s="24"/>
      <c r="F137" s="25"/>
      <c r="G137" s="26"/>
      <c r="H137" s="238">
        <f t="shared" ref="H137" si="21">SUM(C139:G139)</f>
        <v>0</v>
      </c>
      <c r="I137" s="232"/>
      <c r="J137" s="233"/>
      <c r="K137" s="233"/>
      <c r="L137" s="233"/>
      <c r="M137" s="233"/>
      <c r="N137" s="234"/>
    </row>
    <row r="138" spans="1:14" ht="19.5" thickTop="1" x14ac:dyDescent="0.25">
      <c r="A138" s="229"/>
      <c r="B138" s="5" t="s">
        <v>5</v>
      </c>
      <c r="C138" s="22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6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20.25" thickTop="1" thickBot="1" x14ac:dyDescent="0.3">
      <c r="A142" s="228">
        <v>28</v>
      </c>
      <c r="B142" s="17" t="s">
        <v>17</v>
      </c>
      <c r="C142" s="11"/>
      <c r="D142" s="23"/>
      <c r="E142" s="24"/>
      <c r="F142" s="25"/>
      <c r="G142" s="26"/>
      <c r="H142" s="238">
        <f t="shared" ref="H142" si="22">SUM(C144:G144)</f>
        <v>0</v>
      </c>
      <c r="I142" s="232"/>
      <c r="J142" s="233"/>
      <c r="K142" s="233"/>
      <c r="L142" s="233"/>
      <c r="M142" s="233"/>
      <c r="N142" s="234"/>
    </row>
    <row r="143" spans="1:14" ht="19.5" thickTop="1" x14ac:dyDescent="0.25">
      <c r="A143" s="229"/>
      <c r="B143" s="5" t="s">
        <v>5</v>
      </c>
      <c r="C143" s="22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6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20.25" thickTop="1" thickBot="1" x14ac:dyDescent="0.3">
      <c r="A147" s="228">
        <v>29</v>
      </c>
      <c r="B147" s="17" t="s">
        <v>17</v>
      </c>
      <c r="C147" s="11"/>
      <c r="D147" s="23"/>
      <c r="E147" s="24"/>
      <c r="F147" s="25"/>
      <c r="G147" s="26"/>
      <c r="H147" s="238">
        <f t="shared" ref="H147" si="23">SUM(C149:G149)</f>
        <v>0</v>
      </c>
      <c r="I147" s="232"/>
      <c r="J147" s="233"/>
      <c r="K147" s="233"/>
      <c r="L147" s="233"/>
      <c r="M147" s="233"/>
      <c r="N147" s="234"/>
    </row>
    <row r="148" spans="1:14" ht="19.5" thickTop="1" x14ac:dyDescent="0.25">
      <c r="A148" s="229"/>
      <c r="B148" s="5" t="s">
        <v>5</v>
      </c>
      <c r="C148" s="22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6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20.25" thickTop="1" thickBot="1" x14ac:dyDescent="0.3">
      <c r="A152" s="228">
        <v>30</v>
      </c>
      <c r="B152" s="17" t="s">
        <v>17</v>
      </c>
      <c r="C152" s="11"/>
      <c r="D152" s="23"/>
      <c r="E152" s="24"/>
      <c r="F152" s="25"/>
      <c r="G152" s="26"/>
      <c r="H152" s="238">
        <f t="shared" ref="H152" si="24">SUM(C154:G154)</f>
        <v>0</v>
      </c>
      <c r="I152" s="232"/>
      <c r="J152" s="233"/>
      <c r="K152" s="233"/>
      <c r="L152" s="233"/>
      <c r="M152" s="233"/>
      <c r="N152" s="234"/>
    </row>
    <row r="153" spans="1:14" ht="19.5" thickTop="1" x14ac:dyDescent="0.25">
      <c r="A153" s="229"/>
      <c r="B153" s="5" t="s">
        <v>5</v>
      </c>
      <c r="C153" s="22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6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20.25" thickTop="1" thickBot="1" x14ac:dyDescent="0.3">
      <c r="A157" s="228">
        <v>31</v>
      </c>
      <c r="B157" s="17" t="s">
        <v>17</v>
      </c>
      <c r="C157" s="11"/>
      <c r="D157" s="23"/>
      <c r="E157" s="24"/>
      <c r="F157" s="25"/>
      <c r="G157" s="26"/>
      <c r="H157" s="238">
        <f t="shared" ref="H157" si="25">SUM(C159:G159)</f>
        <v>0</v>
      </c>
      <c r="I157" s="232"/>
      <c r="J157" s="233"/>
      <c r="K157" s="233"/>
      <c r="L157" s="233"/>
      <c r="M157" s="233"/>
      <c r="N157" s="234"/>
    </row>
    <row r="158" spans="1:14" ht="19.5" thickTop="1" x14ac:dyDescent="0.25">
      <c r="A158" s="229"/>
      <c r="B158" s="5" t="s">
        <v>5</v>
      </c>
      <c r="C158" s="22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6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20.25" thickTop="1" thickBot="1" x14ac:dyDescent="0.3">
      <c r="A162" s="228">
        <v>32</v>
      </c>
      <c r="B162" s="17" t="s">
        <v>17</v>
      </c>
      <c r="C162" s="11"/>
      <c r="D162" s="23"/>
      <c r="E162" s="24"/>
      <c r="F162" s="25"/>
      <c r="G162" s="26"/>
      <c r="H162" s="238">
        <f t="shared" ref="H162" si="26">SUM(C164:G164)</f>
        <v>0</v>
      </c>
      <c r="I162" s="232"/>
      <c r="J162" s="233"/>
      <c r="K162" s="233"/>
      <c r="L162" s="233"/>
      <c r="M162" s="233"/>
      <c r="N162" s="234"/>
    </row>
    <row r="163" spans="1:14" ht="19.5" thickTop="1" x14ac:dyDescent="0.25">
      <c r="A163" s="229"/>
      <c r="B163" s="5" t="s">
        <v>5</v>
      </c>
      <c r="C163" s="22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6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20.25" thickTop="1" thickBot="1" x14ac:dyDescent="0.3">
      <c r="A167" s="228">
        <v>33</v>
      </c>
      <c r="B167" s="17" t="s">
        <v>17</v>
      </c>
      <c r="C167" s="11"/>
      <c r="D167" s="23"/>
      <c r="E167" s="24"/>
      <c r="F167" s="25"/>
      <c r="G167" s="26"/>
      <c r="H167" s="238">
        <f t="shared" ref="H167" si="27">SUM(C169:G169)</f>
        <v>0</v>
      </c>
      <c r="I167" s="232"/>
      <c r="J167" s="233"/>
      <c r="K167" s="233"/>
      <c r="L167" s="233"/>
      <c r="M167" s="233"/>
      <c r="N167" s="234"/>
    </row>
    <row r="168" spans="1:14" ht="19.5" thickTop="1" x14ac:dyDescent="0.25">
      <c r="A168" s="229"/>
      <c r="B168" s="5" t="s">
        <v>5</v>
      </c>
      <c r="C168" s="22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6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20.25" thickTop="1" thickBot="1" x14ac:dyDescent="0.3">
      <c r="A172" s="228">
        <v>34</v>
      </c>
      <c r="B172" s="17" t="s">
        <v>17</v>
      </c>
      <c r="C172" s="11"/>
      <c r="D172" s="23"/>
      <c r="E172" s="24"/>
      <c r="F172" s="25"/>
      <c r="G172" s="26"/>
      <c r="H172" s="238">
        <f t="shared" ref="H172" si="28">SUM(C174:G174)</f>
        <v>0</v>
      </c>
      <c r="I172" s="232"/>
      <c r="J172" s="233"/>
      <c r="K172" s="233"/>
      <c r="L172" s="233"/>
      <c r="M172" s="233"/>
      <c r="N172" s="234"/>
    </row>
    <row r="173" spans="1:14" ht="19.5" thickTop="1" x14ac:dyDescent="0.25">
      <c r="A173" s="229"/>
      <c r="B173" s="5" t="s">
        <v>5</v>
      </c>
      <c r="C173" s="22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6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20.25" thickTop="1" thickBot="1" x14ac:dyDescent="0.3">
      <c r="A177" s="228">
        <v>35</v>
      </c>
      <c r="B177" s="17" t="s">
        <v>17</v>
      </c>
      <c r="C177" s="11"/>
      <c r="D177" s="23"/>
      <c r="E177" s="24"/>
      <c r="F177" s="25"/>
      <c r="G177" s="26"/>
      <c r="H177" s="238">
        <f t="shared" ref="H177" si="29">SUM(C179:G179)</f>
        <v>0</v>
      </c>
      <c r="I177" s="232"/>
      <c r="J177" s="233"/>
      <c r="K177" s="233"/>
      <c r="L177" s="233"/>
      <c r="M177" s="233"/>
      <c r="N177" s="234"/>
    </row>
    <row r="178" spans="1:14" ht="19.5" thickTop="1" x14ac:dyDescent="0.25">
      <c r="A178" s="229"/>
      <c r="B178" s="5" t="s">
        <v>5</v>
      </c>
      <c r="C178" s="22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6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20.25" thickTop="1" thickBot="1" x14ac:dyDescent="0.3">
      <c r="A182" s="228">
        <v>36</v>
      </c>
      <c r="B182" s="17" t="s">
        <v>17</v>
      </c>
      <c r="C182" s="11"/>
      <c r="D182" s="23"/>
      <c r="E182" s="24"/>
      <c r="F182" s="25"/>
      <c r="G182" s="26"/>
      <c r="H182" s="238">
        <f t="shared" ref="H182" si="30">SUM(C184:G184)</f>
        <v>0</v>
      </c>
      <c r="I182" s="232"/>
      <c r="J182" s="233"/>
      <c r="K182" s="233"/>
      <c r="L182" s="233"/>
      <c r="M182" s="233"/>
      <c r="N182" s="234"/>
    </row>
    <row r="183" spans="1:14" ht="19.5" thickTop="1" x14ac:dyDescent="0.25">
      <c r="A183" s="229"/>
      <c r="B183" s="5" t="s">
        <v>5</v>
      </c>
      <c r="C183" s="22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6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20.25" thickTop="1" thickBot="1" x14ac:dyDescent="0.3">
      <c r="A187" s="228">
        <v>37</v>
      </c>
      <c r="B187" s="17" t="s">
        <v>17</v>
      </c>
      <c r="C187" s="11"/>
      <c r="D187" s="23"/>
      <c r="E187" s="24"/>
      <c r="F187" s="25"/>
      <c r="G187" s="26"/>
      <c r="H187" s="238">
        <f t="shared" ref="H187" si="31">SUM(C189:G189)</f>
        <v>0</v>
      </c>
      <c r="I187" s="232"/>
      <c r="J187" s="233"/>
      <c r="K187" s="233"/>
      <c r="L187" s="233"/>
      <c r="M187" s="233"/>
      <c r="N187" s="234"/>
    </row>
    <row r="188" spans="1:14" ht="19.5" thickTop="1" x14ac:dyDescent="0.25">
      <c r="A188" s="229"/>
      <c r="B188" s="5" t="s">
        <v>5</v>
      </c>
      <c r="C188" s="22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6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20.25" thickTop="1" thickBot="1" x14ac:dyDescent="0.3">
      <c r="A192" s="228">
        <v>38</v>
      </c>
      <c r="B192" s="17" t="s">
        <v>17</v>
      </c>
      <c r="C192" s="11"/>
      <c r="D192" s="23"/>
      <c r="E192" s="24"/>
      <c r="F192" s="25"/>
      <c r="G192" s="26"/>
      <c r="H192" s="238">
        <f t="shared" ref="H192" si="32">SUM(C194:G194)</f>
        <v>0</v>
      </c>
      <c r="I192" s="232"/>
      <c r="J192" s="233"/>
      <c r="K192" s="233"/>
      <c r="L192" s="233"/>
      <c r="M192" s="233"/>
      <c r="N192" s="234"/>
    </row>
    <row r="193" spans="1:14" ht="19.5" thickTop="1" x14ac:dyDescent="0.25">
      <c r="A193" s="229"/>
      <c r="B193" s="5" t="s">
        <v>5</v>
      </c>
      <c r="C193" s="22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6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20.25" thickTop="1" thickBot="1" x14ac:dyDescent="0.3">
      <c r="A197" s="228">
        <v>39</v>
      </c>
      <c r="B197" s="17" t="s">
        <v>17</v>
      </c>
      <c r="C197" s="11"/>
      <c r="D197" s="23"/>
      <c r="E197" s="24"/>
      <c r="F197" s="25"/>
      <c r="G197" s="26"/>
      <c r="H197" s="238">
        <f t="shared" ref="H197" si="33">SUM(C199:G199)</f>
        <v>0</v>
      </c>
      <c r="I197" s="232"/>
      <c r="J197" s="233"/>
      <c r="K197" s="233"/>
      <c r="L197" s="233"/>
      <c r="M197" s="233"/>
      <c r="N197" s="234"/>
    </row>
    <row r="198" spans="1:14" ht="19.5" thickTop="1" x14ac:dyDescent="0.25">
      <c r="A198" s="229"/>
      <c r="B198" s="5" t="s">
        <v>5</v>
      </c>
      <c r="C198" s="22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6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20.25" thickTop="1" thickBot="1" x14ac:dyDescent="0.3">
      <c r="A202" s="228">
        <v>40</v>
      </c>
      <c r="B202" s="17" t="s">
        <v>17</v>
      </c>
      <c r="C202" s="11"/>
      <c r="D202" s="23"/>
      <c r="E202" s="24"/>
      <c r="F202" s="25"/>
      <c r="G202" s="26"/>
      <c r="H202" s="238">
        <f t="shared" ref="H202" si="34">SUM(C204:G204)</f>
        <v>0</v>
      </c>
      <c r="I202" s="232"/>
      <c r="J202" s="233"/>
      <c r="K202" s="233"/>
      <c r="L202" s="233"/>
      <c r="M202" s="233"/>
      <c r="N202" s="234"/>
    </row>
    <row r="203" spans="1:14" ht="19.5" thickTop="1" x14ac:dyDescent="0.25">
      <c r="A203" s="229"/>
      <c r="B203" s="5" t="s">
        <v>5</v>
      </c>
      <c r="C203" s="22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6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20.25" thickTop="1" thickBot="1" x14ac:dyDescent="0.3">
      <c r="A207" s="228">
        <v>41</v>
      </c>
      <c r="B207" s="17" t="s">
        <v>17</v>
      </c>
      <c r="C207" s="11"/>
      <c r="D207" s="23"/>
      <c r="E207" s="24"/>
      <c r="F207" s="25"/>
      <c r="G207" s="26"/>
      <c r="H207" s="238">
        <f t="shared" ref="H207" si="35">SUM(C209:G209)</f>
        <v>0</v>
      </c>
      <c r="I207" s="232"/>
      <c r="J207" s="233"/>
      <c r="K207" s="233"/>
      <c r="L207" s="233"/>
      <c r="M207" s="233"/>
      <c r="N207" s="234"/>
    </row>
    <row r="208" spans="1:14" ht="19.5" thickTop="1" x14ac:dyDescent="0.25">
      <c r="A208" s="229"/>
      <c r="B208" s="5" t="s">
        <v>5</v>
      </c>
      <c r="C208" s="22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6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20.25" thickTop="1" thickBot="1" x14ac:dyDescent="0.3">
      <c r="A212" s="228">
        <v>42</v>
      </c>
      <c r="B212" s="17" t="s">
        <v>17</v>
      </c>
      <c r="C212" s="11"/>
      <c r="D212" s="23"/>
      <c r="E212" s="24"/>
      <c r="F212" s="25"/>
      <c r="G212" s="26"/>
      <c r="H212" s="238">
        <f t="shared" ref="H212" si="36">SUM(C214:G214)</f>
        <v>0</v>
      </c>
      <c r="I212" s="232"/>
      <c r="J212" s="233"/>
      <c r="K212" s="233"/>
      <c r="L212" s="233"/>
      <c r="M212" s="233"/>
      <c r="N212" s="234"/>
    </row>
    <row r="213" spans="1:14" ht="19.5" thickTop="1" x14ac:dyDescent="0.25">
      <c r="A213" s="229"/>
      <c r="B213" s="5" t="s">
        <v>5</v>
      </c>
      <c r="C213" s="22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6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20.25" thickTop="1" thickBot="1" x14ac:dyDescent="0.3">
      <c r="A217" s="228">
        <v>43</v>
      </c>
      <c r="B217" s="17" t="s">
        <v>17</v>
      </c>
      <c r="C217" s="11"/>
      <c r="D217" s="23"/>
      <c r="E217" s="24"/>
      <c r="F217" s="25"/>
      <c r="G217" s="26"/>
      <c r="H217" s="238">
        <f t="shared" ref="H217" si="37">SUM(C219:G219)</f>
        <v>0</v>
      </c>
      <c r="I217" s="232"/>
      <c r="J217" s="233"/>
      <c r="K217" s="233"/>
      <c r="L217" s="233"/>
      <c r="M217" s="233"/>
      <c r="N217" s="234"/>
    </row>
    <row r="218" spans="1:14" ht="19.5" thickTop="1" x14ac:dyDescent="0.25">
      <c r="A218" s="229"/>
      <c r="B218" s="5" t="s">
        <v>5</v>
      </c>
      <c r="C218" s="22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6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20.25" thickTop="1" thickBot="1" x14ac:dyDescent="0.3">
      <c r="A222" s="228">
        <v>44</v>
      </c>
      <c r="B222" s="17" t="s">
        <v>17</v>
      </c>
      <c r="C222" s="11"/>
      <c r="D222" s="23"/>
      <c r="E222" s="24"/>
      <c r="F222" s="25"/>
      <c r="G222" s="26"/>
      <c r="H222" s="238">
        <f t="shared" ref="H222" si="38">SUM(C224:G224)</f>
        <v>0</v>
      </c>
      <c r="I222" s="232"/>
      <c r="J222" s="233"/>
      <c r="K222" s="233"/>
      <c r="L222" s="233"/>
      <c r="M222" s="233"/>
      <c r="N222" s="234"/>
    </row>
    <row r="223" spans="1:14" ht="19.5" thickTop="1" x14ac:dyDescent="0.25">
      <c r="A223" s="229"/>
      <c r="B223" s="5" t="s">
        <v>5</v>
      </c>
      <c r="C223" s="22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6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96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39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39"/>
        <v>0</v>
      </c>
      <c r="F227" s="18">
        <f t="shared" si="39"/>
        <v>0</v>
      </c>
      <c r="G227" s="18">
        <f t="shared" si="39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8">
        <f>C9+C14+C19+C24+C29+C34+C39+C44+C49+C54+C59+C64+C69+C74+C79+C84+C89+C94+C99+C105+C110+C115+C120+C125+C130+C135+C140+C145+C150+C155+C160+C165+C170+C175+C180+C185+C195+C200+C205+C210+C215+C220+C225</f>
        <v>0</v>
      </c>
      <c r="D228" s="16">
        <f>'09 2023'!D228+'10 2023'!D227</f>
        <v>5757.1399999999994</v>
      </c>
      <c r="E228" s="16">
        <f>'09 2023'!E228+'10 2023'!E227</f>
        <v>1801.6799999999998</v>
      </c>
      <c r="F228" s="16">
        <f>'09 2023'!F228+'10 2023'!F227</f>
        <v>5819.5999999999995</v>
      </c>
      <c r="G228" s="16">
        <f>'09 2023'!G228+'10 2023'!G227</f>
        <v>0</v>
      </c>
      <c r="H228" s="16">
        <f>'09 2023'!H228+'10 2023'!H227</f>
        <v>19293.03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>
      <c r="C229" s="16">
        <f>'09 2023'!C228+'10 2023'!C228</f>
        <v>5914.6100000000006</v>
      </c>
    </row>
    <row r="230" spans="1:14" ht="16.5" thickTop="1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F31" sqref="F31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43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30</v>
      </c>
      <c r="E6" s="24" t="s">
        <v>29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00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201"/>
      <c r="D8" s="97"/>
      <c r="E8" s="75"/>
      <c r="F8" s="91"/>
      <c r="G8" s="55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202"/>
      <c r="D9" s="100"/>
      <c r="E9" s="92"/>
      <c r="F9" s="93"/>
      <c r="G9" s="58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203"/>
      <c r="D10" s="86"/>
      <c r="E10" s="76"/>
      <c r="F10" s="89"/>
      <c r="G10" s="56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204"/>
      <c r="D11" s="87"/>
      <c r="E11" s="77"/>
      <c r="F11" s="90"/>
      <c r="G11" s="57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/>
      <c r="D12" s="23"/>
      <c r="E12" s="24"/>
      <c r="F12" s="25"/>
      <c r="G12" s="118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99"/>
      <c r="F13" s="91"/>
      <c r="G13" s="55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98"/>
      <c r="D14" s="100"/>
      <c r="E14" s="92"/>
      <c r="F14" s="93"/>
      <c r="G14" s="58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76"/>
      <c r="F15" s="89"/>
      <c r="G15" s="56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77"/>
      <c r="F16" s="90"/>
      <c r="G16" s="57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23"/>
      <c r="E17" s="113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99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98"/>
      <c r="D19" s="100"/>
      <c r="E19" s="110"/>
      <c r="F19" s="95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111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112"/>
      <c r="F21" s="90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97"/>
      <c r="E23" s="99"/>
      <c r="F23" s="91"/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52"/>
      <c r="D24" s="88"/>
      <c r="E24" s="105"/>
      <c r="F24" s="93"/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/>
      <c r="D25" s="86"/>
      <c r="E25" s="76"/>
      <c r="F25" s="89"/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/>
      <c r="D26" s="87"/>
      <c r="E26" s="77"/>
      <c r="F26" s="90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7"/>
      <c r="E28" s="99"/>
      <c r="F28" s="91"/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52"/>
      <c r="D29" s="7"/>
      <c r="E29" s="105"/>
      <c r="F29" s="93"/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7"/>
      <c r="E30" s="76"/>
      <c r="F30" s="89"/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12"/>
      <c r="E31" s="77"/>
      <c r="F31" s="90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116"/>
      <c r="F32" s="117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7"/>
      <c r="E33" s="75"/>
      <c r="F33" s="91"/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52"/>
      <c r="D34" s="7"/>
      <c r="E34" s="92"/>
      <c r="F34" s="93"/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7"/>
      <c r="E35" s="76"/>
      <c r="F35" s="89"/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12"/>
      <c r="E36" s="77"/>
      <c r="F36" s="90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24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7"/>
      <c r="E38" s="99"/>
      <c r="F38" s="91"/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52"/>
      <c r="D39" s="7"/>
      <c r="E39" s="105"/>
      <c r="F39" s="93"/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53"/>
      <c r="D40" s="7"/>
      <c r="E40" s="76"/>
      <c r="F40" s="89"/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54"/>
      <c r="D41" s="12"/>
      <c r="E41" s="77"/>
      <c r="F41" s="90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24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99"/>
      <c r="F43" s="91"/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52"/>
      <c r="D44" s="7"/>
      <c r="E44" s="114"/>
      <c r="F44" s="93"/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7"/>
      <c r="E45" s="111"/>
      <c r="F45" s="89"/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"/>
      <c r="E46" s="112"/>
      <c r="F46" s="90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113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99"/>
      <c r="F48" s="91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98"/>
      <c r="D49" s="7"/>
      <c r="E49" s="105"/>
      <c r="F49" s="93"/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7"/>
      <c r="E50" s="76"/>
      <c r="F50" s="89"/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"/>
      <c r="E51" s="77"/>
      <c r="F51" s="90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75"/>
      <c r="F53" s="213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98"/>
      <c r="D54" s="7"/>
      <c r="E54" s="92"/>
      <c r="F54" s="216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7"/>
      <c r="E55" s="76"/>
      <c r="F55" s="214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"/>
      <c r="E56" s="77"/>
      <c r="F56" s="215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75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52"/>
      <c r="D59" s="7"/>
      <c r="E59" s="105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7"/>
      <c r="E60" s="76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"/>
      <c r="E61" s="77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75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98"/>
      <c r="D64" s="7"/>
      <c r="E64" s="92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76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77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75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92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76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77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52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98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98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52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ht="15.75" x14ac:dyDescent="0.25">
      <c r="A103" s="229"/>
      <c r="B103" s="5" t="s">
        <v>5</v>
      </c>
      <c r="C103" s="51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ht="15.75" x14ac:dyDescent="0.25">
      <c r="A104" s="229"/>
      <c r="B104" s="5" t="s">
        <v>4</v>
      </c>
      <c r="C104" s="52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x14ac:dyDescent="0.25">
      <c r="A105" s="229"/>
      <c r="B105" s="5" t="s">
        <v>2</v>
      </c>
      <c r="C105" s="53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6.5" thickBot="1" x14ac:dyDescent="0.3">
      <c r="A106" s="229"/>
      <c r="B106" s="27" t="s">
        <v>1</v>
      </c>
      <c r="C106" s="54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ht="15.75" x14ac:dyDescent="0.25">
      <c r="A108" s="229"/>
      <c r="B108" s="5" t="s">
        <v>5</v>
      </c>
      <c r="C108" s="51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ht="15.75" x14ac:dyDescent="0.25">
      <c r="A109" s="229"/>
      <c r="B109" s="5" t="s">
        <v>4</v>
      </c>
      <c r="C109" s="52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ht="15.75" x14ac:dyDescent="0.25">
      <c r="A110" s="229"/>
      <c r="B110" s="5" t="s">
        <v>2</v>
      </c>
      <c r="C110" s="53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6.5" thickBot="1" x14ac:dyDescent="0.3">
      <c r="A111" s="229"/>
      <c r="B111" s="27" t="s">
        <v>1</v>
      </c>
      <c r="C111" s="54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>E9+E14+E19+E24+E29+E34+E39+E44+E49+E54+E59+E64+E69+E74+E79+E84+E89+E94+E99+E104+E109+E114+E119+E124+E129+E134+E139+E144+E149+E154+E159+E164+E169+E174+E179+E184+E194+E199+E204+E209+E214+E219+E224</f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'10 2023'!C229+'11 2023'!C227</f>
        <v>5914.6100000000006</v>
      </c>
      <c r="D228" s="16">
        <f>'10 2023'!D228+'11 2023'!D227</f>
        <v>5757.1399999999994</v>
      </c>
      <c r="E228" s="16">
        <f>'10 2023'!E228+'11 2023'!E227</f>
        <v>1801.6799999999998</v>
      </c>
      <c r="F228" s="16">
        <f>'10 2023'!F228+'11 2023'!F227</f>
        <v>5819.5999999999995</v>
      </c>
      <c r="G228" s="16">
        <f>'10 2023'!G228+'11 2023'!G227</f>
        <v>0</v>
      </c>
      <c r="H228" s="16">
        <f>'10 2023'!H228+'11 2023'!H227</f>
        <v>19293.03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F31" sqref="F31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44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13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97"/>
      <c r="E8" s="75"/>
      <c r="F8" s="91"/>
      <c r="G8" s="173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98"/>
      <c r="D9" s="100"/>
      <c r="E9" s="105"/>
      <c r="F9" s="93"/>
      <c r="G9" s="176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86"/>
      <c r="E10" s="76"/>
      <c r="F10" s="89"/>
      <c r="G10" s="174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87"/>
      <c r="E11" s="77"/>
      <c r="F11" s="90"/>
      <c r="G11" s="175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/>
      <c r="D12" s="23"/>
      <c r="E12" s="24"/>
      <c r="F12" s="25"/>
      <c r="G12" s="26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99"/>
      <c r="F13" s="91"/>
      <c r="G13" s="10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98"/>
      <c r="D14" s="100"/>
      <c r="E14" s="114"/>
      <c r="F14" s="95"/>
      <c r="G14" s="10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111"/>
      <c r="F15" s="89"/>
      <c r="G15" s="10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112"/>
      <c r="F16" s="90"/>
      <c r="G16" s="15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23"/>
      <c r="E17" s="113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99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98"/>
      <c r="D19" s="100"/>
      <c r="E19" s="110"/>
      <c r="F19" s="95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76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77"/>
      <c r="F21" s="89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97"/>
      <c r="E23" s="99"/>
      <c r="F23" s="91"/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52"/>
      <c r="D24" s="100"/>
      <c r="E24" s="110"/>
      <c r="F24" s="95"/>
      <c r="G24" s="10"/>
      <c r="H24" s="239"/>
      <c r="I24" s="235"/>
      <c r="J24" s="236"/>
      <c r="K24" s="236"/>
      <c r="L24" s="236"/>
      <c r="M24" s="236"/>
      <c r="N24" s="237"/>
    </row>
    <row r="25" spans="1:14" ht="16.5" thickBot="1" x14ac:dyDescent="0.3">
      <c r="A25" s="229"/>
      <c r="B25" s="5" t="s">
        <v>2</v>
      </c>
      <c r="C25" s="53"/>
      <c r="D25" s="86"/>
      <c r="E25" s="112"/>
      <c r="F25" s="89"/>
      <c r="G25" s="10"/>
      <c r="H25" s="239"/>
      <c r="I25" s="235"/>
      <c r="J25" s="236"/>
      <c r="K25" s="236"/>
      <c r="L25" s="236"/>
      <c r="M25" s="236"/>
      <c r="N25" s="237"/>
    </row>
    <row r="26" spans="1:14" ht="20.25" thickTop="1" thickBot="1" x14ac:dyDescent="0.3">
      <c r="A26" s="229"/>
      <c r="B26" s="27" t="s">
        <v>1</v>
      </c>
      <c r="C26" s="54"/>
      <c r="D26" s="87"/>
      <c r="E26" s="197"/>
      <c r="F26" s="90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99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7"/>
      <c r="E28" s="179"/>
      <c r="F28" s="91"/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98"/>
      <c r="D29" s="7"/>
      <c r="E29" s="76"/>
      <c r="F29" s="93"/>
      <c r="G29" s="10"/>
      <c r="H29" s="239"/>
      <c r="I29" s="235"/>
      <c r="J29" s="236"/>
      <c r="K29" s="236"/>
      <c r="L29" s="236"/>
      <c r="M29" s="236"/>
      <c r="N29" s="237"/>
    </row>
    <row r="30" spans="1:14" ht="16.5" thickBot="1" x14ac:dyDescent="0.3">
      <c r="A30" s="229"/>
      <c r="B30" s="5" t="s">
        <v>2</v>
      </c>
      <c r="C30" s="53"/>
      <c r="D30" s="7"/>
      <c r="E30" s="77"/>
      <c r="F30" s="89"/>
      <c r="G30" s="10"/>
      <c r="H30" s="239"/>
      <c r="I30" s="235"/>
      <c r="J30" s="236"/>
      <c r="K30" s="236"/>
      <c r="L30" s="236"/>
      <c r="M30" s="236"/>
      <c r="N30" s="237"/>
    </row>
    <row r="31" spans="1:14" ht="20.25" thickTop="1" thickBot="1" x14ac:dyDescent="0.3">
      <c r="A31" s="229"/>
      <c r="B31" s="27" t="s">
        <v>1</v>
      </c>
      <c r="C31" s="54"/>
      <c r="D31" s="12"/>
      <c r="E31" s="24"/>
      <c r="F31" s="90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76"/>
      <c r="F32" s="155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7"/>
      <c r="E33" s="75"/>
      <c r="F33" s="91"/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52"/>
      <c r="D34" s="7"/>
      <c r="E34" s="92"/>
      <c r="F34" s="93"/>
      <c r="G34" s="10"/>
      <c r="H34" s="239"/>
      <c r="I34" s="235"/>
      <c r="J34" s="236"/>
      <c r="K34" s="236"/>
      <c r="L34" s="236"/>
      <c r="M34" s="236"/>
      <c r="N34" s="237"/>
    </row>
    <row r="35" spans="1:14" ht="16.5" thickBot="1" x14ac:dyDescent="0.3">
      <c r="A35" s="229"/>
      <c r="B35" s="5" t="s">
        <v>2</v>
      </c>
      <c r="C35" s="53"/>
      <c r="D35" s="7"/>
      <c r="E35" s="77"/>
      <c r="F35" s="89"/>
      <c r="G35" s="10"/>
      <c r="H35" s="239"/>
      <c r="I35" s="235"/>
      <c r="J35" s="236"/>
      <c r="K35" s="236"/>
      <c r="L35" s="236"/>
      <c r="M35" s="236"/>
      <c r="N35" s="237"/>
    </row>
    <row r="36" spans="1:14" ht="17.25" thickTop="1" thickBot="1" x14ac:dyDescent="0.3">
      <c r="A36" s="229"/>
      <c r="B36" s="27" t="s">
        <v>1</v>
      </c>
      <c r="C36" s="54"/>
      <c r="D36" s="12"/>
      <c r="E36" s="180"/>
      <c r="F36" s="90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8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7"/>
      <c r="E38" s="8"/>
      <c r="F38" s="9"/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52"/>
      <c r="D39" s="7"/>
      <c r="E39" s="8"/>
      <c r="F39" s="9"/>
      <c r="G39" s="10"/>
      <c r="H39" s="239"/>
      <c r="I39" s="235"/>
      <c r="J39" s="236"/>
      <c r="K39" s="236"/>
      <c r="L39" s="236"/>
      <c r="M39" s="236"/>
      <c r="N39" s="237"/>
    </row>
    <row r="40" spans="1:14" ht="16.5" thickBot="1" x14ac:dyDescent="0.3">
      <c r="A40" s="229"/>
      <c r="B40" s="5" t="s">
        <v>2</v>
      </c>
      <c r="C40" s="53"/>
      <c r="D40" s="7"/>
      <c r="E40" s="13"/>
      <c r="F40" s="9"/>
      <c r="G40" s="10"/>
      <c r="H40" s="239"/>
      <c r="I40" s="235"/>
      <c r="J40" s="236"/>
      <c r="K40" s="236"/>
      <c r="L40" s="236"/>
      <c r="M40" s="236"/>
      <c r="N40" s="237"/>
    </row>
    <row r="41" spans="1:14" ht="20.25" thickTop="1" thickBot="1" x14ac:dyDescent="0.3">
      <c r="A41" s="229"/>
      <c r="B41" s="27" t="s">
        <v>1</v>
      </c>
      <c r="C41" s="54"/>
      <c r="D41" s="12"/>
      <c r="E41" s="24"/>
      <c r="F41" s="14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8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8"/>
      <c r="F43" s="9"/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98"/>
      <c r="D44" s="7"/>
      <c r="E44" s="8"/>
      <c r="F44" s="9"/>
      <c r="G44" s="10"/>
      <c r="H44" s="239"/>
      <c r="I44" s="235"/>
      <c r="J44" s="236"/>
      <c r="K44" s="236"/>
      <c r="L44" s="236"/>
      <c r="M44" s="236"/>
      <c r="N44" s="237"/>
    </row>
    <row r="45" spans="1:14" ht="16.5" thickBot="1" x14ac:dyDescent="0.3">
      <c r="A45" s="229"/>
      <c r="B45" s="5" t="s">
        <v>2</v>
      </c>
      <c r="C45" s="53"/>
      <c r="D45" s="7"/>
      <c r="E45" s="13"/>
      <c r="F45" s="9"/>
      <c r="G45" s="10"/>
      <c r="H45" s="239"/>
      <c r="I45" s="235"/>
      <c r="J45" s="236"/>
      <c r="K45" s="236"/>
      <c r="L45" s="236"/>
      <c r="M45" s="236"/>
      <c r="N45" s="237"/>
    </row>
    <row r="46" spans="1:14" ht="20.25" thickTop="1" thickBot="1" x14ac:dyDescent="0.3">
      <c r="A46" s="229"/>
      <c r="B46" s="27" t="s">
        <v>1</v>
      </c>
      <c r="C46" s="54"/>
      <c r="D46" s="12"/>
      <c r="E46" s="24"/>
      <c r="F46" s="14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8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8"/>
      <c r="F48" s="9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52"/>
      <c r="D49" s="7"/>
      <c r="E49" s="8"/>
      <c r="F49" s="9"/>
      <c r="G49" s="10"/>
      <c r="H49" s="239"/>
      <c r="I49" s="235"/>
      <c r="J49" s="236"/>
      <c r="K49" s="236"/>
      <c r="L49" s="236"/>
      <c r="M49" s="236"/>
      <c r="N49" s="237"/>
    </row>
    <row r="50" spans="1:14" ht="16.5" thickBot="1" x14ac:dyDescent="0.3">
      <c r="A50" s="229"/>
      <c r="B50" s="5" t="s">
        <v>2</v>
      </c>
      <c r="C50" s="53"/>
      <c r="D50" s="7"/>
      <c r="E50" s="13"/>
      <c r="F50" s="9"/>
      <c r="G50" s="10"/>
      <c r="H50" s="239"/>
      <c r="I50" s="235"/>
      <c r="J50" s="236"/>
      <c r="K50" s="236"/>
      <c r="L50" s="236"/>
      <c r="M50" s="236"/>
      <c r="N50" s="237"/>
    </row>
    <row r="51" spans="1:14" ht="20.25" thickTop="1" thickBot="1" x14ac:dyDescent="0.3">
      <c r="A51" s="229"/>
      <c r="B51" s="27" t="s">
        <v>1</v>
      </c>
      <c r="C51" s="54"/>
      <c r="D51" s="12"/>
      <c r="E51" s="24"/>
      <c r="F51" s="14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8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8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52"/>
      <c r="D54" s="7"/>
      <c r="E54" s="8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ht="16.5" thickBot="1" x14ac:dyDescent="0.3">
      <c r="A55" s="229"/>
      <c r="B55" s="5" t="s">
        <v>2</v>
      </c>
      <c r="C55" s="53"/>
      <c r="D55" s="7"/>
      <c r="E55" s="13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20.25" thickTop="1" thickBot="1" x14ac:dyDescent="0.3">
      <c r="A56" s="229"/>
      <c r="B56" s="27" t="s">
        <v>1</v>
      </c>
      <c r="C56" s="54"/>
      <c r="D56" s="12"/>
      <c r="E56" s="24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8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8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52"/>
      <c r="D59" s="7"/>
      <c r="E59" s="8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6.5" thickBot="1" x14ac:dyDescent="0.3">
      <c r="A60" s="229"/>
      <c r="B60" s="5" t="s">
        <v>2</v>
      </c>
      <c r="C60" s="53"/>
      <c r="D60" s="7"/>
      <c r="E60" s="13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20.25" thickTop="1" thickBot="1" x14ac:dyDescent="0.3">
      <c r="A61" s="229"/>
      <c r="B61" s="27" t="s">
        <v>1</v>
      </c>
      <c r="C61" s="54"/>
      <c r="D61" s="12"/>
      <c r="E61" s="24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8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52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6.5" thickBot="1" x14ac:dyDescent="0.3">
      <c r="A65" s="229"/>
      <c r="B65" s="5" t="s">
        <v>2</v>
      </c>
      <c r="C65" s="53"/>
      <c r="D65" s="7"/>
      <c r="E65" s="13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20.25" thickTop="1" thickBot="1" x14ac:dyDescent="0.3">
      <c r="A66" s="229"/>
      <c r="B66" s="27" t="s">
        <v>1</v>
      </c>
      <c r="C66" s="54"/>
      <c r="D66" s="12"/>
      <c r="E66" s="24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8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6.5" thickBot="1" x14ac:dyDescent="0.3">
      <c r="A70" s="229"/>
      <c r="B70" s="5" t="s">
        <v>2</v>
      </c>
      <c r="C70" s="53"/>
      <c r="D70" s="7"/>
      <c r="E70" s="13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20.25" thickTop="1" thickBot="1" x14ac:dyDescent="0.3">
      <c r="A71" s="229"/>
      <c r="B71" s="27" t="s">
        <v>1</v>
      </c>
      <c r="C71" s="54"/>
      <c r="D71" s="12"/>
      <c r="E71" s="24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8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52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6.5" thickBot="1" x14ac:dyDescent="0.3">
      <c r="A75" s="229"/>
      <c r="B75" s="5" t="s">
        <v>2</v>
      </c>
      <c r="C75" s="53"/>
      <c r="D75" s="7"/>
      <c r="E75" s="13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20.25" thickTop="1" thickBot="1" x14ac:dyDescent="0.3">
      <c r="A76" s="229"/>
      <c r="B76" s="27" t="s">
        <v>1</v>
      </c>
      <c r="C76" s="54"/>
      <c r="D76" s="12"/>
      <c r="E76" s="24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8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6.5" thickBot="1" x14ac:dyDescent="0.3">
      <c r="A80" s="229"/>
      <c r="B80" s="5" t="s">
        <v>2</v>
      </c>
      <c r="C80" s="53"/>
      <c r="D80" s="7"/>
      <c r="E80" s="13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20.25" thickTop="1" thickBot="1" x14ac:dyDescent="0.3">
      <c r="A81" s="229"/>
      <c r="B81" s="27" t="s">
        <v>1</v>
      </c>
      <c r="C81" s="54"/>
      <c r="D81" s="12"/>
      <c r="E81" s="24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8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52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6.5" thickBot="1" x14ac:dyDescent="0.3">
      <c r="A85" s="229"/>
      <c r="B85" s="5" t="s">
        <v>2</v>
      </c>
      <c r="C85" s="53"/>
      <c r="D85" s="7"/>
      <c r="E85" s="13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20.25" thickTop="1" thickBot="1" x14ac:dyDescent="0.3">
      <c r="A86" s="229"/>
      <c r="B86" s="27" t="s">
        <v>1</v>
      </c>
      <c r="C86" s="54"/>
      <c r="D86" s="12"/>
      <c r="E86" s="24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8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x14ac:dyDescent="0.25">
      <c r="A88" s="229"/>
      <c r="B88" s="5" t="s">
        <v>5</v>
      </c>
      <c r="C88" s="6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x14ac:dyDescent="0.25">
      <c r="A89" s="229"/>
      <c r="B89" s="5" t="s">
        <v>4</v>
      </c>
      <c r="C89" s="6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thickBot="1" x14ac:dyDescent="0.3">
      <c r="A90" s="229"/>
      <c r="B90" s="5" t="s">
        <v>2</v>
      </c>
      <c r="C90" s="6"/>
      <c r="D90" s="7"/>
      <c r="E90" s="13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20.25" thickTop="1" thickBot="1" x14ac:dyDescent="0.3">
      <c r="A91" s="229"/>
      <c r="B91" s="27" t="s">
        <v>1</v>
      </c>
      <c r="C91" s="11"/>
      <c r="D91" s="12"/>
      <c r="E91" s="24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8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x14ac:dyDescent="0.25">
      <c r="A93" s="229"/>
      <c r="B93" s="5" t="s">
        <v>5</v>
      </c>
      <c r="C93" s="6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x14ac:dyDescent="0.25">
      <c r="A94" s="229"/>
      <c r="B94" s="5" t="s">
        <v>4</v>
      </c>
      <c r="C94" s="6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thickBot="1" x14ac:dyDescent="0.3">
      <c r="A95" s="229"/>
      <c r="B95" s="5" t="s">
        <v>2</v>
      </c>
      <c r="C95" s="6"/>
      <c r="D95" s="7"/>
      <c r="E95" s="13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20.25" thickTop="1" thickBot="1" x14ac:dyDescent="0.3">
      <c r="A96" s="229"/>
      <c r="B96" s="27" t="s">
        <v>1</v>
      </c>
      <c r="C96" s="11"/>
      <c r="D96" s="12"/>
      <c r="E96" s="24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8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x14ac:dyDescent="0.25">
      <c r="A98" s="229"/>
      <c r="B98" s="5" t="s">
        <v>5</v>
      </c>
      <c r="C98" s="6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x14ac:dyDescent="0.25">
      <c r="A99" s="229"/>
      <c r="B99" s="5" t="s">
        <v>4</v>
      </c>
      <c r="C99" s="6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thickBot="1" x14ac:dyDescent="0.3">
      <c r="A100" s="229"/>
      <c r="B100" s="5" t="s">
        <v>2</v>
      </c>
      <c r="C100" s="6"/>
      <c r="D100" s="7"/>
      <c r="E100" s="13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20.25" thickTop="1" thickBot="1" x14ac:dyDescent="0.3">
      <c r="A101" s="229"/>
      <c r="B101" s="27" t="s">
        <v>1</v>
      </c>
      <c r="C101" s="11"/>
      <c r="D101" s="12"/>
      <c r="E101" s="24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8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 t="s">
        <v>5</v>
      </c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 t="s">
        <v>4</v>
      </c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thickBot="1" x14ac:dyDescent="0.3">
      <c r="A105" s="229"/>
      <c r="B105" s="5" t="s">
        <v>2</v>
      </c>
      <c r="C105" s="6"/>
      <c r="D105" s="7"/>
      <c r="E105" s="13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20.25" thickTop="1" thickBot="1" x14ac:dyDescent="0.3">
      <c r="A106" s="229"/>
      <c r="B106" s="27" t="s">
        <v>1</v>
      </c>
      <c r="C106" s="11"/>
      <c r="D106" s="12"/>
      <c r="E106" s="24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8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ht="15.75" thickBot="1" x14ac:dyDescent="0.3">
      <c r="A110" s="229"/>
      <c r="B110" s="5" t="s">
        <v>2</v>
      </c>
      <c r="C110" s="6"/>
      <c r="D110" s="7"/>
      <c r="E110" s="13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20.25" thickTop="1" thickBot="1" x14ac:dyDescent="0.3">
      <c r="A111" s="229"/>
      <c r="B111" s="27" t="s">
        <v>1</v>
      </c>
      <c r="C111" s="11"/>
      <c r="D111" s="12"/>
      <c r="E111" s="24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8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ht="15.75" thickBot="1" x14ac:dyDescent="0.3">
      <c r="A115" s="229"/>
      <c r="B115" s="5" t="s">
        <v>2</v>
      </c>
      <c r="C115" s="6"/>
      <c r="D115" s="7"/>
      <c r="E115" s="13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20.25" thickTop="1" thickBot="1" x14ac:dyDescent="0.3">
      <c r="A116" s="229"/>
      <c r="B116" s="27" t="s">
        <v>1</v>
      </c>
      <c r="C116" s="11"/>
      <c r="D116" s="12"/>
      <c r="E116" s="24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8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ht="15.75" thickBot="1" x14ac:dyDescent="0.3">
      <c r="A120" s="229"/>
      <c r="B120" s="5" t="s">
        <v>2</v>
      </c>
      <c r="C120" s="6"/>
      <c r="D120" s="7"/>
      <c r="E120" s="13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20.25" thickTop="1" thickBot="1" x14ac:dyDescent="0.3">
      <c r="A121" s="229"/>
      <c r="B121" s="27" t="s">
        <v>1</v>
      </c>
      <c r="C121" s="11"/>
      <c r="D121" s="12"/>
      <c r="E121" s="24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8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ht="15.75" thickBot="1" x14ac:dyDescent="0.3">
      <c r="A125" s="229"/>
      <c r="B125" s="5" t="s">
        <v>2</v>
      </c>
      <c r="C125" s="6"/>
      <c r="D125" s="7"/>
      <c r="E125" s="13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20.25" thickTop="1" thickBot="1" x14ac:dyDescent="0.3">
      <c r="A126" s="229"/>
      <c r="B126" s="27" t="s">
        <v>1</v>
      </c>
      <c r="C126" s="11"/>
      <c r="D126" s="12"/>
      <c r="E126" s="24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8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ht="15.75" thickBot="1" x14ac:dyDescent="0.3">
      <c r="A130" s="229"/>
      <c r="B130" s="5" t="s">
        <v>2</v>
      </c>
      <c r="C130" s="6"/>
      <c r="D130" s="7"/>
      <c r="E130" s="13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20.25" thickTop="1" thickBot="1" x14ac:dyDescent="0.3">
      <c r="A131" s="229"/>
      <c r="B131" s="27" t="s">
        <v>1</v>
      </c>
      <c r="C131" s="11"/>
      <c r="D131" s="12"/>
      <c r="E131" s="24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8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ht="15.75" thickBot="1" x14ac:dyDescent="0.3">
      <c r="A135" s="229"/>
      <c r="B135" s="5" t="s">
        <v>2</v>
      </c>
      <c r="C135" s="6"/>
      <c r="D135" s="7"/>
      <c r="E135" s="13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20.25" thickTop="1" thickBot="1" x14ac:dyDescent="0.3">
      <c r="A136" s="229"/>
      <c r="B136" s="27" t="s">
        <v>1</v>
      </c>
      <c r="C136" s="11"/>
      <c r="D136" s="12"/>
      <c r="E136" s="24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8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ht="15.75" thickBot="1" x14ac:dyDescent="0.3">
      <c r="A140" s="229"/>
      <c r="B140" s="5" t="s">
        <v>2</v>
      </c>
      <c r="C140" s="6"/>
      <c r="D140" s="7"/>
      <c r="E140" s="13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20.25" thickTop="1" thickBot="1" x14ac:dyDescent="0.3">
      <c r="A141" s="229"/>
      <c r="B141" s="27" t="s">
        <v>1</v>
      </c>
      <c r="C141" s="11"/>
      <c r="D141" s="12"/>
      <c r="E141" s="24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8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ht="15.75" thickBot="1" x14ac:dyDescent="0.3">
      <c r="A145" s="229"/>
      <c r="B145" s="5" t="s">
        <v>2</v>
      </c>
      <c r="C145" s="6"/>
      <c r="D145" s="7"/>
      <c r="E145" s="13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20.25" thickTop="1" thickBot="1" x14ac:dyDescent="0.3">
      <c r="A146" s="229"/>
      <c r="B146" s="27" t="s">
        <v>1</v>
      </c>
      <c r="C146" s="11"/>
      <c r="D146" s="12"/>
      <c r="E146" s="24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8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ht="15.75" thickBot="1" x14ac:dyDescent="0.3">
      <c r="A150" s="229"/>
      <c r="B150" s="5" t="s">
        <v>2</v>
      </c>
      <c r="C150" s="6"/>
      <c r="D150" s="7"/>
      <c r="E150" s="13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20.25" thickTop="1" thickBot="1" x14ac:dyDescent="0.3">
      <c r="A151" s="229"/>
      <c r="B151" s="27" t="s">
        <v>1</v>
      </c>
      <c r="C151" s="11"/>
      <c r="D151" s="12"/>
      <c r="E151" s="24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8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ht="15.75" thickBot="1" x14ac:dyDescent="0.3">
      <c r="A155" s="229"/>
      <c r="B155" s="5" t="s">
        <v>2</v>
      </c>
      <c r="C155" s="6"/>
      <c r="D155" s="7"/>
      <c r="E155" s="13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20.25" thickTop="1" thickBot="1" x14ac:dyDescent="0.3">
      <c r="A156" s="229"/>
      <c r="B156" s="27" t="s">
        <v>1</v>
      </c>
      <c r="C156" s="11"/>
      <c r="D156" s="12"/>
      <c r="E156" s="24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8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ht="15.75" thickBot="1" x14ac:dyDescent="0.3">
      <c r="A160" s="229"/>
      <c r="B160" s="5" t="s">
        <v>2</v>
      </c>
      <c r="C160" s="6"/>
      <c r="D160" s="7"/>
      <c r="E160" s="13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20.25" thickTop="1" thickBot="1" x14ac:dyDescent="0.3">
      <c r="A161" s="229"/>
      <c r="B161" s="27" t="s">
        <v>1</v>
      </c>
      <c r="C161" s="11"/>
      <c r="D161" s="12"/>
      <c r="E161" s="24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8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ht="15.75" thickBot="1" x14ac:dyDescent="0.3">
      <c r="A165" s="229"/>
      <c r="B165" s="5" t="s">
        <v>2</v>
      </c>
      <c r="C165" s="6"/>
      <c r="D165" s="7"/>
      <c r="E165" s="13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20.25" thickTop="1" thickBot="1" x14ac:dyDescent="0.3">
      <c r="A166" s="229"/>
      <c r="B166" s="27" t="s">
        <v>1</v>
      </c>
      <c r="C166" s="11"/>
      <c r="D166" s="12"/>
      <c r="E166" s="24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8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ht="15.75" thickBot="1" x14ac:dyDescent="0.3">
      <c r="A170" s="229"/>
      <c r="B170" s="5" t="s">
        <v>2</v>
      </c>
      <c r="C170" s="6"/>
      <c r="D170" s="7"/>
      <c r="E170" s="13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20.25" thickTop="1" thickBot="1" x14ac:dyDescent="0.3">
      <c r="A171" s="229"/>
      <c r="B171" s="27" t="s">
        <v>1</v>
      </c>
      <c r="C171" s="11"/>
      <c r="D171" s="12"/>
      <c r="E171" s="24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8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ht="15.75" thickBot="1" x14ac:dyDescent="0.3">
      <c r="A175" s="229"/>
      <c r="B175" s="5" t="s">
        <v>2</v>
      </c>
      <c r="C175" s="6"/>
      <c r="D175" s="7"/>
      <c r="E175" s="13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20.25" thickTop="1" thickBot="1" x14ac:dyDescent="0.3">
      <c r="A176" s="229"/>
      <c r="B176" s="27" t="s">
        <v>1</v>
      </c>
      <c r="C176" s="11"/>
      <c r="D176" s="12"/>
      <c r="E176" s="24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8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ht="15.75" thickBot="1" x14ac:dyDescent="0.3">
      <c r="A180" s="229"/>
      <c r="B180" s="5" t="s">
        <v>2</v>
      </c>
      <c r="C180" s="6"/>
      <c r="D180" s="7"/>
      <c r="E180" s="13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20.25" thickTop="1" thickBot="1" x14ac:dyDescent="0.3">
      <c r="A181" s="229"/>
      <c r="B181" s="27" t="s">
        <v>1</v>
      </c>
      <c r="C181" s="11"/>
      <c r="D181" s="12"/>
      <c r="E181" s="24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8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ht="15.75" thickBot="1" x14ac:dyDescent="0.3">
      <c r="A185" s="229"/>
      <c r="B185" s="5" t="s">
        <v>2</v>
      </c>
      <c r="C185" s="6"/>
      <c r="D185" s="7"/>
      <c r="E185" s="13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20.25" thickTop="1" thickBot="1" x14ac:dyDescent="0.3">
      <c r="A186" s="229"/>
      <c r="B186" s="27" t="s">
        <v>1</v>
      </c>
      <c r="C186" s="11"/>
      <c r="D186" s="12"/>
      <c r="E186" s="24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8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ht="15.75" thickBot="1" x14ac:dyDescent="0.3">
      <c r="A190" s="229"/>
      <c r="B190" s="5" t="s">
        <v>2</v>
      </c>
      <c r="C190" s="6"/>
      <c r="D190" s="7"/>
      <c r="E190" s="13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20.25" thickTop="1" thickBot="1" x14ac:dyDescent="0.3">
      <c r="A191" s="229"/>
      <c r="B191" s="27" t="s">
        <v>1</v>
      </c>
      <c r="C191" s="11"/>
      <c r="D191" s="12"/>
      <c r="E191" s="24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8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ht="15.75" thickBot="1" x14ac:dyDescent="0.3">
      <c r="A195" s="229"/>
      <c r="B195" s="5" t="s">
        <v>2</v>
      </c>
      <c r="C195" s="6"/>
      <c r="D195" s="7"/>
      <c r="E195" s="13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20.25" thickTop="1" thickBot="1" x14ac:dyDescent="0.3">
      <c r="A196" s="229"/>
      <c r="B196" s="27" t="s">
        <v>1</v>
      </c>
      <c r="C196" s="11"/>
      <c r="D196" s="12"/>
      <c r="E196" s="24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8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ht="15.75" thickBot="1" x14ac:dyDescent="0.3">
      <c r="A200" s="229"/>
      <c r="B200" s="5" t="s">
        <v>2</v>
      </c>
      <c r="C200" s="6"/>
      <c r="D200" s="7"/>
      <c r="E200" s="13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20.25" thickTop="1" thickBot="1" x14ac:dyDescent="0.3">
      <c r="A201" s="229"/>
      <c r="B201" s="27" t="s">
        <v>1</v>
      </c>
      <c r="C201" s="11"/>
      <c r="D201" s="12"/>
      <c r="E201" s="24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8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ht="15.75" thickBot="1" x14ac:dyDescent="0.3">
      <c r="A205" s="229"/>
      <c r="B205" s="5" t="s">
        <v>2</v>
      </c>
      <c r="C205" s="6"/>
      <c r="D205" s="7"/>
      <c r="E205" s="13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20.25" thickTop="1" thickBot="1" x14ac:dyDescent="0.3">
      <c r="A206" s="229"/>
      <c r="B206" s="27" t="s">
        <v>1</v>
      </c>
      <c r="C206" s="11"/>
      <c r="D206" s="12"/>
      <c r="E206" s="24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8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ht="15.75" thickBot="1" x14ac:dyDescent="0.3">
      <c r="A210" s="229"/>
      <c r="B210" s="5" t="s">
        <v>2</v>
      </c>
      <c r="C210" s="6"/>
      <c r="D210" s="7"/>
      <c r="E210" s="13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20.25" thickTop="1" thickBot="1" x14ac:dyDescent="0.3">
      <c r="A211" s="229"/>
      <c r="B211" s="27" t="s">
        <v>1</v>
      </c>
      <c r="C211" s="11"/>
      <c r="D211" s="12"/>
      <c r="E211" s="24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8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ht="15.75" thickBot="1" x14ac:dyDescent="0.3">
      <c r="A215" s="229"/>
      <c r="B215" s="5" t="s">
        <v>2</v>
      </c>
      <c r="C215" s="6"/>
      <c r="D215" s="7"/>
      <c r="E215" s="13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20.25" thickTop="1" thickBot="1" x14ac:dyDescent="0.3">
      <c r="A216" s="229"/>
      <c r="B216" s="27" t="s">
        <v>1</v>
      </c>
      <c r="C216" s="11"/>
      <c r="D216" s="12"/>
      <c r="E216" s="24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8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ht="15.75" thickBot="1" x14ac:dyDescent="0.3">
      <c r="A220" s="229"/>
      <c r="B220" s="5" t="s">
        <v>2</v>
      </c>
      <c r="C220" s="6"/>
      <c r="D220" s="7"/>
      <c r="E220" s="13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20.25" thickTop="1" thickBot="1" x14ac:dyDescent="0.3">
      <c r="A221" s="229"/>
      <c r="B221" s="27" t="s">
        <v>1</v>
      </c>
      <c r="C221" s="11"/>
      <c r="D221" s="12"/>
      <c r="E221" s="24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8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ht="15.75" thickBot="1" x14ac:dyDescent="0.3">
      <c r="A225" s="229"/>
      <c r="B225" s="5" t="s">
        <v>2</v>
      </c>
      <c r="C225" s="6"/>
      <c r="D225" s="7"/>
      <c r="E225" s="13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6.5" thickTop="1" thickBot="1" x14ac:dyDescent="0.3">
      <c r="A226" s="229"/>
      <c r="B226" s="27" t="s">
        <v>1</v>
      </c>
      <c r="C226" s="11"/>
      <c r="D226" s="12"/>
      <c r="E226" s="18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6">
        <f>+E9+E14+E19+E24+E29+E34+E39+E44+E49+E54+E59+E64</f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'11 2023'!C228+'12 2023'!C227</f>
        <v>5914.6100000000006</v>
      </c>
      <c r="D228" s="16">
        <f>'11 2023'!D228+'12 2023'!D227</f>
        <v>5757.1399999999994</v>
      </c>
      <c r="F228" s="16">
        <f>'11 2023'!F228+'12 2023'!F227</f>
        <v>5819.5999999999995</v>
      </c>
      <c r="G228" s="16">
        <f>'11 2023'!G228+'12 2023'!G227</f>
        <v>0</v>
      </c>
      <c r="H228" s="16">
        <f>'11 2023'!H228+'12 2023'!H227</f>
        <v>19293.03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opLeftCell="A199" workbookViewId="0">
      <selection activeCell="E40" sqref="E40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31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20</v>
      </c>
      <c r="D6" s="23" t="s">
        <v>12</v>
      </c>
      <c r="E6" s="24" t="s">
        <v>13</v>
      </c>
      <c r="F6" s="25" t="s">
        <v>23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 t="s">
        <v>35</v>
      </c>
      <c r="D7" s="23" t="s">
        <v>12</v>
      </c>
      <c r="E7" s="24" t="s">
        <v>32</v>
      </c>
      <c r="F7" s="25" t="s">
        <v>48</v>
      </c>
      <c r="G7" s="126"/>
      <c r="H7" s="230">
        <f>SUM(C9:G9)</f>
        <v>1134.1300000000001</v>
      </c>
      <c r="I7" s="232"/>
      <c r="J7" s="233"/>
      <c r="K7" s="233"/>
      <c r="L7" s="233"/>
      <c r="M7" s="233"/>
      <c r="N7" s="234"/>
    </row>
    <row r="8" spans="1:14" ht="18.75" x14ac:dyDescent="0.3">
      <c r="A8" s="229"/>
      <c r="B8" s="5" t="s">
        <v>5</v>
      </c>
      <c r="C8" s="51">
        <v>45299</v>
      </c>
      <c r="D8" s="97">
        <v>45301</v>
      </c>
      <c r="E8" s="99">
        <v>45301</v>
      </c>
      <c r="F8" s="91">
        <v>45306</v>
      </c>
      <c r="G8" s="130"/>
      <c r="H8" s="231"/>
      <c r="I8" s="235"/>
      <c r="J8" s="236"/>
      <c r="K8" s="236"/>
      <c r="L8" s="236"/>
      <c r="M8" s="236"/>
      <c r="N8" s="237"/>
    </row>
    <row r="9" spans="1:14" ht="18.75" x14ac:dyDescent="0.3">
      <c r="A9" s="229"/>
      <c r="B9" s="5" t="s">
        <v>4</v>
      </c>
      <c r="C9" s="221">
        <v>168.44</v>
      </c>
      <c r="D9" s="217">
        <v>229.12</v>
      </c>
      <c r="E9" s="218">
        <v>61.56</v>
      </c>
      <c r="F9" s="218">
        <v>675.01</v>
      </c>
      <c r="G9" s="134"/>
      <c r="H9" s="231"/>
      <c r="I9" s="235"/>
      <c r="J9" s="236"/>
      <c r="K9" s="236"/>
      <c r="L9" s="236"/>
      <c r="M9" s="236"/>
      <c r="N9" s="237"/>
    </row>
    <row r="10" spans="1:14" ht="18.75" x14ac:dyDescent="0.3">
      <c r="A10" s="229"/>
      <c r="B10" s="5" t="s">
        <v>2</v>
      </c>
      <c r="C10" s="53">
        <v>1024402524</v>
      </c>
      <c r="D10" s="86">
        <v>2024001</v>
      </c>
      <c r="E10" s="76">
        <v>202400098</v>
      </c>
      <c r="F10" s="89">
        <v>2024011</v>
      </c>
      <c r="G10" s="137"/>
      <c r="H10" s="231"/>
      <c r="I10" s="235"/>
      <c r="J10" s="236"/>
      <c r="K10" s="236"/>
      <c r="L10" s="236"/>
      <c r="M10" s="236"/>
      <c r="N10" s="237"/>
    </row>
    <row r="11" spans="1:14" ht="19.5" thickBot="1" x14ac:dyDescent="0.35">
      <c r="A11" s="229"/>
      <c r="B11" s="27" t="s">
        <v>1</v>
      </c>
      <c r="C11" s="54" t="s">
        <v>38</v>
      </c>
      <c r="D11" s="87" t="s">
        <v>34</v>
      </c>
      <c r="E11" s="77" t="s">
        <v>33</v>
      </c>
      <c r="F11" s="90" t="s">
        <v>47</v>
      </c>
      <c r="G11" s="140"/>
      <c r="H11" s="231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 t="s">
        <v>11</v>
      </c>
      <c r="D12" s="23" t="s">
        <v>12</v>
      </c>
      <c r="E12" s="24" t="s">
        <v>13</v>
      </c>
      <c r="F12" s="25" t="s">
        <v>50</v>
      </c>
      <c r="G12" s="82"/>
      <c r="H12" s="238">
        <f t="shared" ref="H12" si="0">SUM(C14:G14)</f>
        <v>4362.8700000000008</v>
      </c>
      <c r="I12" s="232"/>
      <c r="J12" s="233"/>
      <c r="K12" s="233"/>
      <c r="L12" s="233"/>
      <c r="M12" s="233"/>
      <c r="N12" s="234"/>
    </row>
    <row r="13" spans="1:14" ht="18.75" x14ac:dyDescent="0.3">
      <c r="A13" s="229"/>
      <c r="B13" s="5" t="s">
        <v>5</v>
      </c>
      <c r="C13" s="51">
        <v>45303</v>
      </c>
      <c r="D13" s="97">
        <v>45320</v>
      </c>
      <c r="E13" s="99">
        <v>45302</v>
      </c>
      <c r="F13" s="91">
        <v>45314</v>
      </c>
      <c r="G13" s="130"/>
      <c r="H13" s="239"/>
      <c r="I13" s="235"/>
      <c r="J13" s="236"/>
      <c r="K13" s="236"/>
      <c r="L13" s="236"/>
      <c r="M13" s="236"/>
      <c r="N13" s="237"/>
    </row>
    <row r="14" spans="1:14" ht="18.75" x14ac:dyDescent="0.3">
      <c r="A14" s="229"/>
      <c r="B14" s="5" t="s">
        <v>4</v>
      </c>
      <c r="C14" s="218">
        <v>670.75</v>
      </c>
      <c r="D14" s="217">
        <v>3325.53</v>
      </c>
      <c r="E14" s="218">
        <v>331.74</v>
      </c>
      <c r="F14" s="219">
        <v>34.85</v>
      </c>
      <c r="G14" s="153"/>
      <c r="H14" s="239"/>
      <c r="I14" s="235"/>
      <c r="J14" s="236"/>
      <c r="K14" s="236"/>
      <c r="L14" s="236"/>
      <c r="M14" s="236"/>
      <c r="N14" s="237"/>
    </row>
    <row r="15" spans="1:14" ht="18.75" x14ac:dyDescent="0.3">
      <c r="A15" s="229"/>
      <c r="B15" s="5" t="s">
        <v>2</v>
      </c>
      <c r="C15" s="53">
        <v>240002</v>
      </c>
      <c r="D15" s="86">
        <v>2024014</v>
      </c>
      <c r="E15" s="111">
        <v>3002400103</v>
      </c>
      <c r="F15" s="89">
        <v>2024100402</v>
      </c>
      <c r="G15" s="137"/>
      <c r="H15" s="239"/>
      <c r="I15" s="235"/>
      <c r="J15" s="236"/>
      <c r="K15" s="236"/>
      <c r="L15" s="236"/>
      <c r="M15" s="236"/>
      <c r="N15" s="237"/>
    </row>
    <row r="16" spans="1:14" ht="19.5" thickBot="1" x14ac:dyDescent="0.35">
      <c r="A16" s="229"/>
      <c r="B16" s="27" t="s">
        <v>1</v>
      </c>
      <c r="C16" s="54" t="s">
        <v>46</v>
      </c>
      <c r="D16" s="87" t="s">
        <v>34</v>
      </c>
      <c r="E16" s="112" t="s">
        <v>45</v>
      </c>
      <c r="F16" s="90" t="s">
        <v>51</v>
      </c>
      <c r="G16" s="140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 t="s">
        <v>49</v>
      </c>
      <c r="D17" s="23" t="s">
        <v>12</v>
      </c>
      <c r="E17" s="113" t="s">
        <v>32</v>
      </c>
      <c r="F17" s="25" t="s">
        <v>48</v>
      </c>
      <c r="G17" s="126"/>
      <c r="H17" s="238">
        <f t="shared" ref="H17" si="1">SUM(C19:G19)</f>
        <v>1997.25</v>
      </c>
      <c r="I17" s="232"/>
      <c r="J17" s="233"/>
      <c r="K17" s="233"/>
      <c r="L17" s="233"/>
      <c r="M17" s="233"/>
      <c r="N17" s="234"/>
    </row>
    <row r="18" spans="1:14" ht="18.75" x14ac:dyDescent="0.3">
      <c r="A18" s="229"/>
      <c r="B18" s="5" t="s">
        <v>5</v>
      </c>
      <c r="C18" s="42">
        <v>45310</v>
      </c>
      <c r="D18" s="97">
        <v>45320</v>
      </c>
      <c r="E18" s="99">
        <v>45308</v>
      </c>
      <c r="F18" s="91">
        <v>45315</v>
      </c>
      <c r="G18" s="142"/>
      <c r="H18" s="239"/>
      <c r="I18" s="235"/>
      <c r="J18" s="236"/>
      <c r="K18" s="236"/>
      <c r="L18" s="236"/>
      <c r="M18" s="236"/>
      <c r="N18" s="237"/>
    </row>
    <row r="19" spans="1:14" ht="18.75" x14ac:dyDescent="0.3">
      <c r="A19" s="229"/>
      <c r="B19" s="5" t="s">
        <v>4</v>
      </c>
      <c r="C19" s="220">
        <v>920.1</v>
      </c>
      <c r="D19" s="217">
        <v>275.51</v>
      </c>
      <c r="E19" s="218">
        <v>27.36</v>
      </c>
      <c r="F19" s="218">
        <v>774.28</v>
      </c>
      <c r="G19" s="142"/>
      <c r="H19" s="239"/>
      <c r="I19" s="235"/>
      <c r="J19" s="236"/>
      <c r="K19" s="236"/>
      <c r="L19" s="236"/>
      <c r="M19" s="236"/>
      <c r="N19" s="237"/>
    </row>
    <row r="20" spans="1:14" ht="18.75" x14ac:dyDescent="0.3">
      <c r="A20" s="229"/>
      <c r="B20" s="5" t="s">
        <v>2</v>
      </c>
      <c r="C20" s="43">
        <v>240012</v>
      </c>
      <c r="D20" s="86">
        <v>2024016</v>
      </c>
      <c r="E20" s="111">
        <v>202400200</v>
      </c>
      <c r="F20" s="89">
        <v>5</v>
      </c>
      <c r="G20" s="142"/>
      <c r="H20" s="239"/>
      <c r="I20" s="235"/>
      <c r="J20" s="236"/>
      <c r="K20" s="236"/>
      <c r="L20" s="236"/>
      <c r="M20" s="236"/>
      <c r="N20" s="237"/>
    </row>
    <row r="21" spans="1:14" ht="19.5" thickBot="1" x14ac:dyDescent="0.35">
      <c r="A21" s="229"/>
      <c r="B21" s="27" t="s">
        <v>1</v>
      </c>
      <c r="C21" s="44" t="s">
        <v>46</v>
      </c>
      <c r="D21" s="87" t="s">
        <v>34</v>
      </c>
      <c r="E21" s="112" t="s">
        <v>33</v>
      </c>
      <c r="F21" s="90" t="s">
        <v>52</v>
      </c>
      <c r="G21" s="143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 t="s">
        <v>11</v>
      </c>
      <c r="D22" s="23"/>
      <c r="E22" s="113" t="s">
        <v>13</v>
      </c>
      <c r="F22" s="171" t="s">
        <v>50</v>
      </c>
      <c r="G22" s="126"/>
      <c r="H22" s="238">
        <f t="shared" ref="H22" si="2">SUM(C24:G24)</f>
        <v>920.45</v>
      </c>
      <c r="I22" s="232"/>
      <c r="J22" s="233"/>
      <c r="K22" s="233"/>
      <c r="L22" s="233"/>
      <c r="M22" s="233"/>
      <c r="N22" s="234"/>
    </row>
    <row r="23" spans="1:14" ht="18.75" x14ac:dyDescent="0.3">
      <c r="A23" s="229"/>
      <c r="B23" s="5" t="s">
        <v>5</v>
      </c>
      <c r="C23" s="51">
        <v>45315</v>
      </c>
      <c r="D23" s="97"/>
      <c r="E23" s="99">
        <v>45313</v>
      </c>
      <c r="F23" s="91">
        <v>45321</v>
      </c>
      <c r="G23" s="142"/>
      <c r="H23" s="239"/>
      <c r="I23" s="235"/>
      <c r="J23" s="236"/>
      <c r="K23" s="236"/>
      <c r="L23" s="236"/>
      <c r="M23" s="236"/>
      <c r="N23" s="237"/>
    </row>
    <row r="24" spans="1:14" ht="18.75" x14ac:dyDescent="0.3">
      <c r="A24" s="229"/>
      <c r="B24" s="5" t="s">
        <v>4</v>
      </c>
      <c r="C24" s="218">
        <v>531.44000000000005</v>
      </c>
      <c r="D24" s="88"/>
      <c r="E24" s="218">
        <v>348.75</v>
      </c>
      <c r="F24" s="95">
        <v>40.26</v>
      </c>
      <c r="G24" s="142"/>
      <c r="H24" s="239"/>
      <c r="I24" s="235"/>
      <c r="J24" s="236"/>
      <c r="K24" s="236"/>
      <c r="L24" s="236"/>
      <c r="M24" s="236"/>
      <c r="N24" s="237"/>
    </row>
    <row r="25" spans="1:14" ht="18.75" x14ac:dyDescent="0.3">
      <c r="A25" s="229"/>
      <c r="B25" s="5" t="s">
        <v>2</v>
      </c>
      <c r="C25" s="53">
        <v>240023</v>
      </c>
      <c r="D25" s="86"/>
      <c r="E25" s="76">
        <v>3002400379</v>
      </c>
      <c r="F25" s="89">
        <v>2024100497</v>
      </c>
      <c r="G25" s="142"/>
      <c r="H25" s="239"/>
      <c r="I25" s="235"/>
      <c r="J25" s="236"/>
      <c r="K25" s="236"/>
      <c r="L25" s="236"/>
      <c r="M25" s="236"/>
      <c r="N25" s="237"/>
    </row>
    <row r="26" spans="1:14" ht="19.5" thickBot="1" x14ac:dyDescent="0.35">
      <c r="A26" s="229"/>
      <c r="B26" s="27" t="s">
        <v>1</v>
      </c>
      <c r="C26" s="54" t="s">
        <v>46</v>
      </c>
      <c r="D26" s="87"/>
      <c r="E26" s="77" t="s">
        <v>45</v>
      </c>
      <c r="F26" s="90" t="s">
        <v>53</v>
      </c>
      <c r="G26" s="143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 t="s">
        <v>11</v>
      </c>
      <c r="D27" s="23"/>
      <c r="E27" s="24" t="s">
        <v>13</v>
      </c>
      <c r="F27" s="25"/>
      <c r="G27" s="126"/>
      <c r="H27" s="238">
        <f t="shared" ref="H27" si="3">SUM(C29:G29)</f>
        <v>370.71</v>
      </c>
      <c r="I27" s="232"/>
      <c r="J27" s="233"/>
      <c r="K27" s="233"/>
      <c r="L27" s="233"/>
      <c r="M27" s="233"/>
      <c r="N27" s="234"/>
    </row>
    <row r="28" spans="1:14" ht="18.75" x14ac:dyDescent="0.3">
      <c r="A28" s="229"/>
      <c r="B28" s="5" t="s">
        <v>5</v>
      </c>
      <c r="C28" s="51">
        <v>45316</v>
      </c>
      <c r="D28" s="97"/>
      <c r="E28" s="99">
        <v>45320</v>
      </c>
      <c r="F28" s="91"/>
      <c r="G28" s="142"/>
      <c r="H28" s="239"/>
      <c r="I28" s="235"/>
      <c r="J28" s="236"/>
      <c r="K28" s="236"/>
      <c r="L28" s="236"/>
      <c r="M28" s="236"/>
      <c r="N28" s="237"/>
    </row>
    <row r="29" spans="1:14" ht="18.75" x14ac:dyDescent="0.3">
      <c r="A29" s="229"/>
      <c r="B29" s="5" t="s">
        <v>4</v>
      </c>
      <c r="C29" s="221">
        <v>89.06</v>
      </c>
      <c r="D29" s="88"/>
      <c r="E29" s="218">
        <v>281.64999999999998</v>
      </c>
      <c r="F29" s="93"/>
      <c r="G29" s="142"/>
      <c r="H29" s="239"/>
      <c r="I29" s="235"/>
      <c r="J29" s="236"/>
      <c r="K29" s="236"/>
      <c r="L29" s="236"/>
      <c r="M29" s="236"/>
      <c r="N29" s="237"/>
    </row>
    <row r="30" spans="1:14" ht="18.75" x14ac:dyDescent="0.3">
      <c r="A30" s="229"/>
      <c r="B30" s="5" t="s">
        <v>2</v>
      </c>
      <c r="C30" s="53">
        <v>240022</v>
      </c>
      <c r="D30" s="86"/>
      <c r="E30" s="76">
        <v>3002400607</v>
      </c>
      <c r="F30" s="89"/>
      <c r="G30" s="142"/>
      <c r="H30" s="239"/>
      <c r="I30" s="235"/>
      <c r="J30" s="236"/>
      <c r="K30" s="236"/>
      <c r="L30" s="236"/>
      <c r="M30" s="236"/>
      <c r="N30" s="237"/>
    </row>
    <row r="31" spans="1:14" ht="19.5" thickBot="1" x14ac:dyDescent="0.35">
      <c r="A31" s="229"/>
      <c r="B31" s="27" t="s">
        <v>1</v>
      </c>
      <c r="C31" s="54" t="s">
        <v>46</v>
      </c>
      <c r="D31" s="87"/>
      <c r="E31" s="77" t="s">
        <v>45</v>
      </c>
      <c r="F31" s="90"/>
      <c r="G31" s="143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 t="s">
        <v>11</v>
      </c>
      <c r="D32" s="23"/>
      <c r="E32" s="24" t="s">
        <v>32</v>
      </c>
      <c r="F32" s="25"/>
      <c r="G32" s="126"/>
      <c r="H32" s="238">
        <f t="shared" ref="H32" si="4">SUM(C34:G34)</f>
        <v>451.39000000000004</v>
      </c>
      <c r="I32" s="232"/>
      <c r="J32" s="233"/>
      <c r="K32" s="233"/>
      <c r="L32" s="233"/>
      <c r="M32" s="233"/>
      <c r="N32" s="234"/>
    </row>
    <row r="33" spans="1:14" ht="18.75" x14ac:dyDescent="0.3">
      <c r="A33" s="229"/>
      <c r="B33" s="5" t="s">
        <v>5</v>
      </c>
      <c r="C33" s="51">
        <v>45322</v>
      </c>
      <c r="D33" s="7"/>
      <c r="E33" s="99">
        <v>45322</v>
      </c>
      <c r="F33" s="91"/>
      <c r="G33" s="142"/>
      <c r="H33" s="239"/>
      <c r="I33" s="235"/>
      <c r="J33" s="236"/>
      <c r="K33" s="236"/>
      <c r="L33" s="236"/>
      <c r="M33" s="236"/>
      <c r="N33" s="237"/>
    </row>
    <row r="34" spans="1:14" ht="18.75" x14ac:dyDescent="0.3">
      <c r="A34" s="229"/>
      <c r="B34" s="5" t="s">
        <v>4</v>
      </c>
      <c r="C34" s="52">
        <v>410.35</v>
      </c>
      <c r="D34" s="7"/>
      <c r="E34" s="114">
        <v>41.04</v>
      </c>
      <c r="F34" s="93"/>
      <c r="G34" s="142"/>
      <c r="H34" s="239"/>
      <c r="I34" s="235"/>
      <c r="J34" s="236"/>
      <c r="K34" s="236"/>
      <c r="L34" s="236"/>
      <c r="M34" s="236"/>
      <c r="N34" s="237"/>
    </row>
    <row r="35" spans="1:14" ht="18.75" x14ac:dyDescent="0.3">
      <c r="A35" s="229"/>
      <c r="B35" s="5" t="s">
        <v>2</v>
      </c>
      <c r="C35" s="53">
        <v>240038</v>
      </c>
      <c r="D35" s="7"/>
      <c r="E35" s="111">
        <v>202400427</v>
      </c>
      <c r="F35" s="89"/>
      <c r="G35" s="142"/>
      <c r="H35" s="239"/>
      <c r="I35" s="235"/>
      <c r="J35" s="236"/>
      <c r="K35" s="236"/>
      <c r="L35" s="236"/>
      <c r="M35" s="236"/>
      <c r="N35" s="237"/>
    </row>
    <row r="36" spans="1:14" ht="19.5" thickBot="1" x14ac:dyDescent="0.35">
      <c r="A36" s="229"/>
      <c r="B36" s="27" t="s">
        <v>1</v>
      </c>
      <c r="C36" s="54" t="s">
        <v>46</v>
      </c>
      <c r="D36" s="12"/>
      <c r="E36" s="112" t="s">
        <v>33</v>
      </c>
      <c r="F36" s="90"/>
      <c r="G36" s="143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113"/>
      <c r="F37" s="25"/>
      <c r="G37" s="1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8.75" x14ac:dyDescent="0.3">
      <c r="A38" s="229"/>
      <c r="B38" s="5" t="s">
        <v>5</v>
      </c>
      <c r="C38" s="51"/>
      <c r="D38" s="7"/>
      <c r="E38" s="99"/>
      <c r="F38" s="91"/>
      <c r="G38" s="142"/>
      <c r="H38" s="239"/>
      <c r="I38" s="235"/>
      <c r="J38" s="236"/>
      <c r="K38" s="236"/>
      <c r="L38" s="236"/>
      <c r="M38" s="236"/>
      <c r="N38" s="237"/>
    </row>
    <row r="39" spans="1:14" ht="18.75" x14ac:dyDescent="0.3">
      <c r="A39" s="229"/>
      <c r="B39" s="5" t="s">
        <v>4</v>
      </c>
      <c r="C39" s="52"/>
      <c r="D39" s="7"/>
      <c r="E39" s="110"/>
      <c r="F39" s="93"/>
      <c r="G39" s="142"/>
      <c r="H39" s="239"/>
      <c r="I39" s="235"/>
      <c r="J39" s="236"/>
      <c r="K39" s="236"/>
      <c r="L39" s="236"/>
      <c r="M39" s="236"/>
      <c r="N39" s="237"/>
    </row>
    <row r="40" spans="1:14" ht="18.75" x14ac:dyDescent="0.3">
      <c r="A40" s="229"/>
      <c r="B40" s="5" t="s">
        <v>2</v>
      </c>
      <c r="C40" s="53"/>
      <c r="D40" s="7"/>
      <c r="E40" s="111"/>
      <c r="F40" s="89"/>
      <c r="G40" s="142"/>
      <c r="H40" s="239"/>
      <c r="I40" s="235"/>
      <c r="J40" s="236"/>
      <c r="K40" s="236"/>
      <c r="L40" s="236"/>
      <c r="M40" s="236"/>
      <c r="N40" s="237"/>
    </row>
    <row r="41" spans="1:14" ht="19.5" thickBot="1" x14ac:dyDescent="0.35">
      <c r="A41" s="229"/>
      <c r="B41" s="27" t="s">
        <v>1</v>
      </c>
      <c r="C41" s="54"/>
      <c r="D41" s="12"/>
      <c r="E41" s="112"/>
      <c r="F41" s="90"/>
      <c r="G41" s="143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113"/>
      <c r="F42" s="25"/>
      <c r="G42" s="1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8.75" x14ac:dyDescent="0.3">
      <c r="A43" s="229"/>
      <c r="B43" s="5" t="s">
        <v>5</v>
      </c>
      <c r="C43" s="51"/>
      <c r="D43" s="7"/>
      <c r="E43" s="99"/>
      <c r="F43" s="91"/>
      <c r="G43" s="142"/>
      <c r="H43" s="239"/>
      <c r="I43" s="235"/>
      <c r="J43" s="236"/>
      <c r="K43" s="236"/>
      <c r="L43" s="236"/>
      <c r="M43" s="236"/>
      <c r="N43" s="237"/>
    </row>
    <row r="44" spans="1:14" ht="18.75" x14ac:dyDescent="0.3">
      <c r="A44" s="229"/>
      <c r="B44" s="5" t="s">
        <v>4</v>
      </c>
      <c r="C44" s="98"/>
      <c r="D44" s="7"/>
      <c r="E44" s="114"/>
      <c r="F44" s="93"/>
      <c r="G44" s="142"/>
      <c r="H44" s="239"/>
      <c r="I44" s="235"/>
      <c r="J44" s="236"/>
      <c r="K44" s="236"/>
      <c r="L44" s="236"/>
      <c r="M44" s="236"/>
      <c r="N44" s="237"/>
    </row>
    <row r="45" spans="1:14" ht="18.75" x14ac:dyDescent="0.3">
      <c r="A45" s="229"/>
      <c r="B45" s="5" t="s">
        <v>2</v>
      </c>
      <c r="C45" s="53"/>
      <c r="D45" s="7"/>
      <c r="E45" s="111"/>
      <c r="F45" s="89"/>
      <c r="G45" s="142"/>
      <c r="H45" s="239"/>
      <c r="I45" s="235"/>
      <c r="J45" s="236"/>
      <c r="K45" s="236"/>
      <c r="L45" s="236"/>
      <c r="M45" s="236"/>
      <c r="N45" s="237"/>
    </row>
    <row r="46" spans="1:14" ht="19.5" thickBot="1" x14ac:dyDescent="0.35">
      <c r="A46" s="229"/>
      <c r="B46" s="27" t="s">
        <v>1</v>
      </c>
      <c r="C46" s="38"/>
      <c r="D46" s="145"/>
      <c r="E46" s="138"/>
      <c r="F46" s="139"/>
      <c r="G46" s="143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181"/>
      <c r="D47" s="127"/>
      <c r="E47" s="128"/>
      <c r="F47" s="154"/>
      <c r="G47" s="1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8.75" x14ac:dyDescent="0.3">
      <c r="A48" s="229"/>
      <c r="B48" s="5" t="s">
        <v>5</v>
      </c>
      <c r="C48" s="36"/>
      <c r="D48" s="144"/>
      <c r="E48" s="129"/>
      <c r="F48" s="46"/>
      <c r="G48" s="142"/>
      <c r="H48" s="239"/>
      <c r="I48" s="235"/>
      <c r="J48" s="236"/>
      <c r="K48" s="236"/>
      <c r="L48" s="236"/>
      <c r="M48" s="236"/>
      <c r="N48" s="237"/>
    </row>
    <row r="49" spans="1:14" ht="18.75" x14ac:dyDescent="0.3">
      <c r="A49" s="229"/>
      <c r="B49" s="5" t="s">
        <v>4</v>
      </c>
      <c r="C49" s="146"/>
      <c r="D49" s="144"/>
      <c r="E49" s="132"/>
      <c r="F49" s="64"/>
      <c r="G49" s="142"/>
      <c r="H49" s="239"/>
      <c r="I49" s="235"/>
      <c r="J49" s="236"/>
      <c r="K49" s="236"/>
      <c r="L49" s="236"/>
      <c r="M49" s="236"/>
      <c r="N49" s="237"/>
    </row>
    <row r="50" spans="1:14" ht="18.75" x14ac:dyDescent="0.3">
      <c r="A50" s="229"/>
      <c r="B50" s="5" t="s">
        <v>2</v>
      </c>
      <c r="C50" s="37"/>
      <c r="D50" s="144"/>
      <c r="E50" s="135"/>
      <c r="F50" s="47"/>
      <c r="G50" s="142"/>
      <c r="H50" s="239"/>
      <c r="I50" s="235"/>
      <c r="J50" s="236"/>
      <c r="K50" s="236"/>
      <c r="L50" s="236"/>
      <c r="M50" s="236"/>
      <c r="N50" s="237"/>
    </row>
    <row r="51" spans="1:14" ht="19.5" thickBot="1" x14ac:dyDescent="0.35">
      <c r="A51" s="229"/>
      <c r="B51" s="27" t="s">
        <v>1</v>
      </c>
      <c r="C51" s="44"/>
      <c r="D51" s="12"/>
      <c r="E51" s="177"/>
      <c r="F51" s="90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182"/>
      <c r="D52" s="23"/>
      <c r="E52" s="24"/>
      <c r="F52" s="15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42"/>
      <c r="D53" s="7"/>
      <c r="E53" s="75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45"/>
      <c r="D54" s="7"/>
      <c r="E54" s="92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43"/>
      <c r="D55" s="7"/>
      <c r="E55" s="76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44"/>
      <c r="D56" s="12"/>
      <c r="E56" s="77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18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42"/>
      <c r="D58" s="7"/>
      <c r="E58" s="75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45"/>
      <c r="D59" s="7"/>
      <c r="E59" s="92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43"/>
      <c r="D60" s="7"/>
      <c r="E60" s="76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44"/>
      <c r="D61" s="12"/>
      <c r="E61" s="77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65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98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18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42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9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4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4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41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42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45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4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4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98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98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52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 t="s">
        <v>5</v>
      </c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 t="s">
        <v>4</v>
      </c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x14ac:dyDescent="0.25">
      <c r="A105" s="229"/>
      <c r="B105" s="5" t="s">
        <v>2</v>
      </c>
      <c r="C105" s="6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5.75" thickBot="1" x14ac:dyDescent="0.3">
      <c r="A106" s="229"/>
      <c r="B106" s="27" t="s">
        <v>1</v>
      </c>
      <c r="C106" s="11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2790.14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3830.16</v>
      </c>
      <c r="E227" s="18">
        <f t="shared" si="40"/>
        <v>1092.0999999999999</v>
      </c>
      <c r="F227" s="18">
        <f t="shared" si="40"/>
        <v>1524.3999999999999</v>
      </c>
      <c r="G227" s="18">
        <f t="shared" si="40"/>
        <v>0</v>
      </c>
      <c r="H227" s="18">
        <f>SUM(C227:G227)</f>
        <v>9236.7999999999993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C227</f>
        <v>2790.14</v>
      </c>
      <c r="D228" s="16">
        <f t="shared" ref="D228:H228" si="41">D227</f>
        <v>3830.16</v>
      </c>
      <c r="E228" s="16">
        <f t="shared" si="41"/>
        <v>1092.0999999999999</v>
      </c>
      <c r="F228" s="16">
        <f t="shared" si="41"/>
        <v>1524.3999999999999</v>
      </c>
      <c r="G228" s="16">
        <f t="shared" si="41"/>
        <v>0</v>
      </c>
      <c r="H228" s="16">
        <f t="shared" si="41"/>
        <v>9236.7999999999993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1134.1300000000001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17:A221"/>
    <mergeCell ref="H217:H221"/>
    <mergeCell ref="I217:N221"/>
    <mergeCell ref="A222:A226"/>
    <mergeCell ref="H222:H226"/>
    <mergeCell ref="I222:N226"/>
    <mergeCell ref="H202:H206"/>
    <mergeCell ref="I202:N206"/>
    <mergeCell ref="A207:A211"/>
    <mergeCell ref="H207:H211"/>
    <mergeCell ref="I207:N211"/>
    <mergeCell ref="A212:A216"/>
    <mergeCell ref="H212:H216"/>
    <mergeCell ref="I212:N216"/>
    <mergeCell ref="A182:A186"/>
    <mergeCell ref="H182:H186"/>
    <mergeCell ref="I182:N186"/>
    <mergeCell ref="A187:A191"/>
    <mergeCell ref="H187:H191"/>
    <mergeCell ref="I187:N191"/>
    <mergeCell ref="H152:H156"/>
    <mergeCell ref="I152:N156"/>
    <mergeCell ref="A157:A161"/>
    <mergeCell ref="H157:H161"/>
    <mergeCell ref="I157:N161"/>
    <mergeCell ref="A162:A166"/>
    <mergeCell ref="H162:H166"/>
    <mergeCell ref="I162:N166"/>
    <mergeCell ref="A152:A156"/>
    <mergeCell ref="A172:A176"/>
    <mergeCell ref="H172:H176"/>
    <mergeCell ref="I172:N176"/>
    <mergeCell ref="A177:A181"/>
    <mergeCell ref="A167:A171"/>
    <mergeCell ref="H167:H171"/>
    <mergeCell ref="I167:N171"/>
    <mergeCell ref="H132:H136"/>
    <mergeCell ref="I132:N136"/>
    <mergeCell ref="A137:A141"/>
    <mergeCell ref="H137:H141"/>
    <mergeCell ref="I137:N141"/>
    <mergeCell ref="A142:A146"/>
    <mergeCell ref="H142:H146"/>
    <mergeCell ref="I142:N146"/>
    <mergeCell ref="H107:H111"/>
    <mergeCell ref="I107:N111"/>
    <mergeCell ref="A112:A116"/>
    <mergeCell ref="H112:H116"/>
    <mergeCell ref="I112:N116"/>
    <mergeCell ref="A117:A121"/>
    <mergeCell ref="H117:H121"/>
    <mergeCell ref="I117:N121"/>
    <mergeCell ref="A127:A131"/>
    <mergeCell ref="H127:H131"/>
    <mergeCell ref="I127:N131"/>
    <mergeCell ref="A132:A136"/>
    <mergeCell ref="A122:A126"/>
    <mergeCell ref="H122:H126"/>
    <mergeCell ref="I122:N126"/>
    <mergeCell ref="A62:A66"/>
    <mergeCell ref="H62:H66"/>
    <mergeCell ref="I62:N66"/>
    <mergeCell ref="A67:A71"/>
    <mergeCell ref="H67:H71"/>
    <mergeCell ref="I67:N71"/>
    <mergeCell ref="A72:A76"/>
    <mergeCell ref="H72:H76"/>
    <mergeCell ref="I72:N76"/>
    <mergeCell ref="A227:B227"/>
    <mergeCell ref="A228:B228"/>
    <mergeCell ref="A22:A26"/>
    <mergeCell ref="H22:H26"/>
    <mergeCell ref="I22:N26"/>
    <mergeCell ref="A102:A106"/>
    <mergeCell ref="H102:H106"/>
    <mergeCell ref="I102:N106"/>
    <mergeCell ref="A107:A111"/>
    <mergeCell ref="A97:A101"/>
    <mergeCell ref="H97:H101"/>
    <mergeCell ref="I97:N101"/>
    <mergeCell ref="A77:A81"/>
    <mergeCell ref="H77:H81"/>
    <mergeCell ref="I77:N81"/>
    <mergeCell ref="A82:A86"/>
    <mergeCell ref="I227:N228"/>
    <mergeCell ref="A197:A201"/>
    <mergeCell ref="H197:H201"/>
    <mergeCell ref="A27:A31"/>
    <mergeCell ref="H27:H31"/>
    <mergeCell ref="I27:N31"/>
    <mergeCell ref="A32:A36"/>
    <mergeCell ref="H32:H36"/>
    <mergeCell ref="I197:N201"/>
    <mergeCell ref="A202:A206"/>
    <mergeCell ref="A192:A196"/>
    <mergeCell ref="H192:H196"/>
    <mergeCell ref="I192:N196"/>
    <mergeCell ref="I7:N11"/>
    <mergeCell ref="H7:H11"/>
    <mergeCell ref="A7:A11"/>
    <mergeCell ref="I6:N6"/>
    <mergeCell ref="A147:A151"/>
    <mergeCell ref="H147:H151"/>
    <mergeCell ref="I147:N151"/>
    <mergeCell ref="H177:H181"/>
    <mergeCell ref="I177:N181"/>
    <mergeCell ref="I32:N36"/>
    <mergeCell ref="H82:H86"/>
    <mergeCell ref="I82:N86"/>
    <mergeCell ref="A87:A91"/>
    <mergeCell ref="H87:H91"/>
    <mergeCell ref="I87:N91"/>
    <mergeCell ref="A92:A96"/>
    <mergeCell ref="H92:H96"/>
    <mergeCell ref="I92:N96"/>
    <mergeCell ref="H57:H61"/>
    <mergeCell ref="A5:N5"/>
    <mergeCell ref="A52:A56"/>
    <mergeCell ref="H52:H56"/>
    <mergeCell ref="I52:N56"/>
    <mergeCell ref="A57:A61"/>
    <mergeCell ref="A37:A41"/>
    <mergeCell ref="H37:H41"/>
    <mergeCell ref="A12:A16"/>
    <mergeCell ref="H12:H16"/>
    <mergeCell ref="I12:N16"/>
    <mergeCell ref="A17:A21"/>
    <mergeCell ref="H17:H21"/>
    <mergeCell ref="I17:N21"/>
    <mergeCell ref="I37:N41"/>
    <mergeCell ref="A42:A46"/>
    <mergeCell ref="H42:H46"/>
    <mergeCell ref="I42:N46"/>
    <mergeCell ref="A47:A51"/>
    <mergeCell ref="H47:H51"/>
    <mergeCell ref="I47:N51"/>
    <mergeCell ref="I57:N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workbookViewId="0">
      <selection activeCell="C12" sqref="C12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58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20</v>
      </c>
      <c r="D6" s="23" t="s">
        <v>12</v>
      </c>
      <c r="E6" s="24" t="s">
        <v>21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 t="s">
        <v>11</v>
      </c>
      <c r="D7" s="78" t="s">
        <v>12</v>
      </c>
      <c r="E7" s="72" t="s">
        <v>32</v>
      </c>
      <c r="F7" s="71" t="s">
        <v>14</v>
      </c>
      <c r="G7" s="82"/>
      <c r="H7" s="238">
        <f>SUM(C9:G9)</f>
        <v>2624.0699999999997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>
        <v>45323</v>
      </c>
      <c r="D8" s="162">
        <v>45348</v>
      </c>
      <c r="E8" s="163">
        <v>45329</v>
      </c>
      <c r="F8" s="46">
        <v>45327</v>
      </c>
      <c r="G8" s="60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98">
        <v>464.17</v>
      </c>
      <c r="D9" s="63">
        <v>1926.98</v>
      </c>
      <c r="E9" s="222">
        <v>54.72</v>
      </c>
      <c r="F9" s="64">
        <v>178.2</v>
      </c>
      <c r="G9" s="62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>
        <v>240047</v>
      </c>
      <c r="D10" s="33">
        <v>2024039</v>
      </c>
      <c r="E10" s="73">
        <v>202400528</v>
      </c>
      <c r="F10" s="47">
        <v>230402894</v>
      </c>
      <c r="G10" s="60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 t="s">
        <v>46</v>
      </c>
      <c r="D11" s="34" t="s">
        <v>34</v>
      </c>
      <c r="E11" s="74" t="s">
        <v>33</v>
      </c>
      <c r="F11" s="48" t="s">
        <v>47</v>
      </c>
      <c r="G11" s="61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79" t="s">
        <v>35</v>
      </c>
      <c r="D12" s="94"/>
      <c r="E12" s="72" t="s">
        <v>29</v>
      </c>
      <c r="F12" s="154"/>
      <c r="G12" s="84"/>
      <c r="H12" s="238">
        <f t="shared" ref="H12" si="0">SUM(C14:G14)</f>
        <v>412.25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42">
        <v>45330</v>
      </c>
      <c r="D13" s="97"/>
      <c r="E13" s="75">
        <v>44969</v>
      </c>
      <c r="F13" s="156"/>
      <c r="G13" s="55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59">
        <v>173.65</v>
      </c>
      <c r="D14" s="100"/>
      <c r="E14" s="92">
        <v>238.6</v>
      </c>
      <c r="F14" s="64"/>
      <c r="G14" s="62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43">
        <v>1024421813</v>
      </c>
      <c r="D15" s="86"/>
      <c r="E15" s="76">
        <v>3002401044</v>
      </c>
      <c r="F15" s="47"/>
      <c r="G15" s="60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44" t="s">
        <v>55</v>
      </c>
      <c r="D16" s="87"/>
      <c r="E16" s="77" t="s">
        <v>45</v>
      </c>
      <c r="F16" s="48"/>
      <c r="G16" s="61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80" t="s">
        <v>49</v>
      </c>
      <c r="D17" s="94"/>
      <c r="E17" s="72" t="s">
        <v>32</v>
      </c>
      <c r="F17" s="71" t="s">
        <v>14</v>
      </c>
      <c r="G17" s="26"/>
      <c r="H17" s="238">
        <f t="shared" ref="H17" si="1">SUM(C19:G19)</f>
        <v>1771.08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42">
        <v>45331</v>
      </c>
      <c r="D18" s="97"/>
      <c r="E18" s="30">
        <v>45640</v>
      </c>
      <c r="F18" s="46">
        <v>45329</v>
      </c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59">
        <v>785.81</v>
      </c>
      <c r="D19" s="63"/>
      <c r="E19" s="35">
        <v>34.200000000000003</v>
      </c>
      <c r="F19" s="64">
        <v>951.07</v>
      </c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43">
        <v>240053</v>
      </c>
      <c r="D20" s="86"/>
      <c r="E20" s="31">
        <v>202400654</v>
      </c>
      <c r="F20" s="47">
        <v>623</v>
      </c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44" t="s">
        <v>46</v>
      </c>
      <c r="D21" s="102"/>
      <c r="E21" s="32" t="s">
        <v>33</v>
      </c>
      <c r="F21" s="48" t="s">
        <v>52</v>
      </c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 t="s">
        <v>35</v>
      </c>
      <c r="D22" s="94"/>
      <c r="E22" s="83" t="s">
        <v>29</v>
      </c>
      <c r="F22" s="178" t="s">
        <v>14</v>
      </c>
      <c r="G22" s="26"/>
      <c r="H22" s="238">
        <f t="shared" ref="H22" si="2">SUM(C24:G24)</f>
        <v>953.91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>
        <v>45337</v>
      </c>
      <c r="D23" s="97"/>
      <c r="E23" s="30">
        <v>45338</v>
      </c>
      <c r="F23" s="46">
        <v>45329</v>
      </c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188">
        <v>126.22</v>
      </c>
      <c r="D24" s="88"/>
      <c r="E24" s="157">
        <v>354.7</v>
      </c>
      <c r="F24" s="49">
        <v>472.99</v>
      </c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>
        <v>102425362</v>
      </c>
      <c r="D25" s="86"/>
      <c r="E25" s="31">
        <v>3002401239</v>
      </c>
      <c r="F25" s="161">
        <v>686</v>
      </c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 t="s">
        <v>55</v>
      </c>
      <c r="D26" s="87"/>
      <c r="E26" s="32" t="s">
        <v>45</v>
      </c>
      <c r="F26" s="48" t="s">
        <v>54</v>
      </c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81" t="s">
        <v>49</v>
      </c>
      <c r="D27" s="23"/>
      <c r="E27" s="83" t="s">
        <v>32</v>
      </c>
      <c r="F27" s="25" t="s">
        <v>14</v>
      </c>
      <c r="G27" s="26"/>
      <c r="H27" s="238">
        <f t="shared" ref="H27" si="3">SUM(C29:G29)</f>
        <v>1478.58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42">
        <v>45338</v>
      </c>
      <c r="D28" s="7"/>
      <c r="E28" s="75">
        <v>45350</v>
      </c>
      <c r="F28" s="46">
        <v>45334</v>
      </c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45">
        <v>562.07000000000005</v>
      </c>
      <c r="D29" s="7"/>
      <c r="E29" s="157">
        <v>27.36</v>
      </c>
      <c r="F29" s="64">
        <v>889.15</v>
      </c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43">
        <v>240060</v>
      </c>
      <c r="D30" s="7"/>
      <c r="E30" s="31">
        <v>202400861</v>
      </c>
      <c r="F30" s="165">
        <v>230403545</v>
      </c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44" t="s">
        <v>46</v>
      </c>
      <c r="D31" s="12"/>
      <c r="E31" s="32" t="s">
        <v>33</v>
      </c>
      <c r="F31" s="48" t="s">
        <v>47</v>
      </c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 t="s">
        <v>11</v>
      </c>
      <c r="D32" s="23"/>
      <c r="E32" s="85"/>
      <c r="F32" s="25" t="s">
        <v>52</v>
      </c>
      <c r="G32" s="26"/>
      <c r="H32" s="238">
        <f t="shared" ref="H32" si="4">SUM(C34:G34)</f>
        <v>1750.6599999999999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>
        <v>45351</v>
      </c>
      <c r="D33" s="7"/>
      <c r="E33" s="166"/>
      <c r="F33" s="46">
        <v>45336</v>
      </c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52">
        <v>1012.55</v>
      </c>
      <c r="D34" s="7"/>
      <c r="E34" s="167"/>
      <c r="F34" s="64">
        <v>738.11</v>
      </c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>
        <v>240077</v>
      </c>
      <c r="D35" s="7"/>
      <c r="E35" s="168"/>
      <c r="F35" s="47">
        <v>724</v>
      </c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 t="s">
        <v>46</v>
      </c>
      <c r="D36" s="12"/>
      <c r="E36" s="169"/>
      <c r="F36" s="48" t="s">
        <v>52</v>
      </c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195"/>
      <c r="D37" s="23"/>
      <c r="E37" s="170"/>
      <c r="F37" s="25" t="s">
        <v>50</v>
      </c>
      <c r="G37" s="26"/>
      <c r="H37" s="238">
        <f>SUM(C39:G39)</f>
        <v>69.7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42"/>
      <c r="D38" s="7"/>
      <c r="E38" s="166"/>
      <c r="F38" s="91">
        <v>45640</v>
      </c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45"/>
      <c r="D39" s="7"/>
      <c r="E39" s="157"/>
      <c r="F39" s="93">
        <v>69.7</v>
      </c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43"/>
      <c r="D40" s="7"/>
      <c r="E40" s="31"/>
      <c r="F40" s="89">
        <v>2024100880</v>
      </c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44"/>
      <c r="D41" s="12"/>
      <c r="E41" s="32"/>
      <c r="F41" s="90" t="s">
        <v>56</v>
      </c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81"/>
      <c r="D42" s="23"/>
      <c r="E42" s="24"/>
      <c r="F42" s="25" t="s">
        <v>50</v>
      </c>
      <c r="G42" s="26"/>
      <c r="H42" s="238">
        <f t="shared" ref="H42" si="5">SUM(C44:G44)</f>
        <v>29.04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30"/>
      <c r="F43" s="9" t="s">
        <v>57</v>
      </c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59"/>
      <c r="D44" s="7"/>
      <c r="E44" s="35"/>
      <c r="F44" s="9">
        <v>29.04</v>
      </c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43"/>
      <c r="D45" s="7"/>
      <c r="E45" s="31"/>
      <c r="F45" s="9">
        <v>2024100911</v>
      </c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44"/>
      <c r="D46" s="12"/>
      <c r="E46" s="32"/>
      <c r="F46" s="14" t="s">
        <v>56</v>
      </c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81"/>
      <c r="D47" s="23"/>
      <c r="E47" s="72"/>
      <c r="F47" s="25" t="s">
        <v>14</v>
      </c>
      <c r="G47" s="26"/>
      <c r="H47" s="238">
        <f t="shared" ref="H47" si="6">SUM(C49:G49)</f>
        <v>966.94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42"/>
      <c r="D48" s="7"/>
      <c r="E48" s="30"/>
      <c r="F48" s="209">
        <v>45350</v>
      </c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45"/>
      <c r="D49" s="7"/>
      <c r="E49" s="35"/>
      <c r="F49" s="9">
        <v>966.94</v>
      </c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43"/>
      <c r="D50" s="7"/>
      <c r="E50" s="31"/>
      <c r="F50" s="9">
        <v>952</v>
      </c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44"/>
      <c r="D51" s="12"/>
      <c r="E51" s="32"/>
      <c r="F51" s="14" t="s">
        <v>52</v>
      </c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41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42"/>
      <c r="D53" s="7"/>
      <c r="E53" s="75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59"/>
      <c r="D54" s="7"/>
      <c r="E54" s="92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43"/>
      <c r="D55" s="7"/>
      <c r="E55" s="76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44"/>
      <c r="D56" s="12"/>
      <c r="E56" s="77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81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42"/>
      <c r="D58" s="7"/>
      <c r="E58" s="8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45"/>
      <c r="D59" s="7"/>
      <c r="E59" s="8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43"/>
      <c r="D60" s="7"/>
      <c r="E60" s="8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44"/>
      <c r="D61" s="12"/>
      <c r="E61" s="13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164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52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164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164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52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52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98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98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x14ac:dyDescent="0.25">
      <c r="A98" s="229"/>
      <c r="B98" s="5" t="s">
        <v>5</v>
      </c>
      <c r="C98" s="6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x14ac:dyDescent="0.25">
      <c r="A99" s="229"/>
      <c r="B99" s="5" t="s">
        <v>4</v>
      </c>
      <c r="C99" s="6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x14ac:dyDescent="0.25">
      <c r="A100" s="229"/>
      <c r="B100" s="5" t="s">
        <v>2</v>
      </c>
      <c r="C100" s="6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5.75" thickBot="1" x14ac:dyDescent="0.3">
      <c r="A101" s="229"/>
      <c r="B101" s="27" t="s">
        <v>1</v>
      </c>
      <c r="C101" s="11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 t="s">
        <v>5</v>
      </c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 t="s">
        <v>4</v>
      </c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x14ac:dyDescent="0.25">
      <c r="A105" s="229"/>
      <c r="B105" s="5" t="s">
        <v>2</v>
      </c>
      <c r="C105" s="6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5.75" thickBot="1" x14ac:dyDescent="0.3">
      <c r="A106" s="229"/>
      <c r="B106" s="27" t="s">
        <v>1</v>
      </c>
      <c r="C106" s="11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3124.4700000000003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1926.98</v>
      </c>
      <c r="E227" s="18">
        <f t="shared" si="40"/>
        <v>709.58</v>
      </c>
      <c r="F227" s="18">
        <f t="shared" si="40"/>
        <v>4295.2</v>
      </c>
      <c r="G227" s="18">
        <f t="shared" si="40"/>
        <v>0</v>
      </c>
      <c r="H227" s="18">
        <f>SUM(C227:G227)</f>
        <v>10056.23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 1 2024'!C228+'02 2024'!C227</f>
        <v>5914.6100000000006</v>
      </c>
      <c r="D228" s="16">
        <f>' 1 2024'!D228+'02 2024'!D227</f>
        <v>5757.1399999999994</v>
      </c>
      <c r="E228" s="16">
        <f>' 1 2024'!E228+'02 2024'!E227</f>
        <v>1801.6799999999998</v>
      </c>
      <c r="F228" s="16">
        <f>' 1 2024'!F228+'02 2024'!F227</f>
        <v>5819.5999999999995</v>
      </c>
      <c r="G228" s="16">
        <f>' 1 2024'!G228+'02 2024'!G227</f>
        <v>0</v>
      </c>
      <c r="H228" s="16">
        <f>' 1 2024'!H228+'02 2024'!H227</f>
        <v>19293.03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2624.0699999999997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opLeftCell="B50" zoomScaleNormal="100" workbookViewId="0">
      <selection activeCell="F75" sqref="F75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36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20</v>
      </c>
      <c r="D6" s="23" t="s">
        <v>12</v>
      </c>
      <c r="E6" s="24" t="s">
        <v>21</v>
      </c>
      <c r="F6" s="25" t="s">
        <v>22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97"/>
      <c r="E8" s="99"/>
      <c r="F8" s="91"/>
      <c r="G8" s="55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52"/>
      <c r="D9" s="100"/>
      <c r="E9" s="105"/>
      <c r="F9" s="95"/>
      <c r="G9" s="96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86"/>
      <c r="E10" s="76"/>
      <c r="F10" s="89"/>
      <c r="G10" s="56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87"/>
      <c r="E11" s="77"/>
      <c r="F11" s="90"/>
      <c r="G11" s="57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/>
      <c r="D12" s="23"/>
      <c r="E12" s="24"/>
      <c r="F12" s="25"/>
      <c r="G12" s="26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99"/>
      <c r="F13" s="91"/>
      <c r="G13" s="55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98"/>
      <c r="D14" s="100"/>
      <c r="E14" s="114"/>
      <c r="F14" s="183"/>
      <c r="G14" s="205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111"/>
      <c r="F15" s="89"/>
      <c r="G15" s="56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112"/>
      <c r="F16" s="90"/>
      <c r="G16" s="57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23"/>
      <c r="E17" s="113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42"/>
      <c r="D18" s="97"/>
      <c r="E18" s="99"/>
      <c r="F18" s="91"/>
      <c r="G18" s="55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59"/>
      <c r="D19" s="100"/>
      <c r="E19" s="114"/>
      <c r="F19" s="95"/>
      <c r="G19" s="58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43"/>
      <c r="D20" s="86"/>
      <c r="E20" s="111"/>
      <c r="F20" s="89"/>
      <c r="G20" s="56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44"/>
      <c r="D21" s="87"/>
      <c r="E21" s="112"/>
      <c r="F21" s="90"/>
      <c r="G21" s="57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113"/>
      <c r="F22" s="171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97"/>
      <c r="E23" s="99"/>
      <c r="F23" s="91"/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98"/>
      <c r="D24" s="88"/>
      <c r="E24" s="114"/>
      <c r="F24" s="95"/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/>
      <c r="D25" s="86"/>
      <c r="E25" s="76"/>
      <c r="F25" s="89"/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/>
      <c r="D26" s="87"/>
      <c r="E26" s="77"/>
      <c r="F26" s="90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97"/>
      <c r="E28" s="99"/>
      <c r="F28" s="91"/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52"/>
      <c r="D29" s="88"/>
      <c r="E29" s="105"/>
      <c r="F29" s="93"/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86"/>
      <c r="E30" s="76"/>
      <c r="F30" s="89"/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87"/>
      <c r="E31" s="77"/>
      <c r="F31" s="90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24"/>
      <c r="F32" s="25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7"/>
      <c r="E33" s="99"/>
      <c r="F33" s="91"/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52"/>
      <c r="D34" s="7"/>
      <c r="E34" s="114"/>
      <c r="F34" s="93"/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7"/>
      <c r="E35" s="111"/>
      <c r="F35" s="89"/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12"/>
      <c r="E36" s="112"/>
      <c r="F36" s="90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113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7"/>
      <c r="E38" s="99"/>
      <c r="F38" s="91"/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52"/>
      <c r="D39" s="7"/>
      <c r="E39" s="110"/>
      <c r="F39" s="93"/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53"/>
      <c r="D40" s="7"/>
      <c r="E40" s="111"/>
      <c r="F40" s="89"/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54"/>
      <c r="D41" s="12"/>
      <c r="E41" s="112"/>
      <c r="F41" s="90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113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99"/>
      <c r="F43" s="91"/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98"/>
      <c r="D44" s="7"/>
      <c r="E44" s="114"/>
      <c r="F44" s="93"/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7"/>
      <c r="E45" s="111"/>
      <c r="F45" s="89"/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"/>
      <c r="E46" s="112"/>
      <c r="F46" s="90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113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99"/>
      <c r="F48" s="158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52"/>
      <c r="D49" s="7"/>
      <c r="E49" s="92"/>
      <c r="F49" s="89"/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7"/>
      <c r="E50" s="76"/>
      <c r="F50" s="89"/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"/>
      <c r="E51" s="77"/>
      <c r="F51" s="90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75"/>
      <c r="F53" s="158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98"/>
      <c r="D54" s="7"/>
      <c r="E54" s="92"/>
      <c r="F54" s="208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7"/>
      <c r="E55" s="76"/>
      <c r="F55" s="206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"/>
      <c r="E56" s="77"/>
      <c r="F56" s="207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75"/>
      <c r="F58" s="158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52"/>
      <c r="D59" s="7"/>
      <c r="E59" s="92"/>
      <c r="F59" s="208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7"/>
      <c r="E60" s="76"/>
      <c r="F60" s="206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"/>
      <c r="E61" s="77"/>
      <c r="F61" s="207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8"/>
      <c r="F63" s="20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98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98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52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52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ht="15.75" x14ac:dyDescent="0.25">
      <c r="A103" s="229"/>
      <c r="B103" s="5" t="s">
        <v>5</v>
      </c>
      <c r="C103" s="51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ht="15.75" x14ac:dyDescent="0.25">
      <c r="A104" s="229"/>
      <c r="B104" s="5" t="s">
        <v>4</v>
      </c>
      <c r="C104" s="52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x14ac:dyDescent="0.25">
      <c r="A105" s="229"/>
      <c r="B105" s="5" t="s">
        <v>2</v>
      </c>
      <c r="C105" s="53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6.5" thickBot="1" x14ac:dyDescent="0.3">
      <c r="A106" s="229"/>
      <c r="B106" s="27" t="s">
        <v>1</v>
      </c>
      <c r="C106" s="54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'02 2024'!C228+'03 2023'!C227</f>
        <v>5914.6100000000006</v>
      </c>
      <c r="D228" s="16">
        <f>'02 2024'!D228+'03 2023'!D227</f>
        <v>5757.1399999999994</v>
      </c>
      <c r="E228" s="16">
        <f>'02 2024'!E228+'03 2023'!E227</f>
        <v>1801.6799999999998</v>
      </c>
      <c r="F228" s="16">
        <f>'02 2024'!F228+'03 2023'!F227</f>
        <v>5819.5999999999995</v>
      </c>
      <c r="G228" s="16">
        <f>'02 2024'!G228+'03 2023'!G227</f>
        <v>0</v>
      </c>
      <c r="H228" s="16">
        <f>'02 2024'!H228+'03 2023'!H227</f>
        <v>19293.03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G27" sqref="G27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37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20</v>
      </c>
      <c r="D6" s="23" t="s">
        <v>12</v>
      </c>
      <c r="E6" s="24" t="s">
        <v>21</v>
      </c>
      <c r="F6" s="25" t="s">
        <v>22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101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97"/>
      <c r="E8" s="99"/>
      <c r="F8" s="91"/>
      <c r="G8" s="103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52"/>
      <c r="D9" s="100"/>
      <c r="E9" s="92"/>
      <c r="F9" s="93"/>
      <c r="G9" s="58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86"/>
      <c r="E10" s="76"/>
      <c r="F10" s="89"/>
      <c r="G10" s="56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87"/>
      <c r="E11" s="77"/>
      <c r="F11" s="90"/>
      <c r="G11" s="57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172"/>
      <c r="D12" s="23"/>
      <c r="E12" s="24"/>
      <c r="F12" s="25"/>
      <c r="G12" s="26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99"/>
      <c r="F13" s="91"/>
      <c r="G13" s="55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52"/>
      <c r="D14" s="100"/>
      <c r="E14" s="92"/>
      <c r="F14" s="95"/>
      <c r="G14" s="58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76"/>
      <c r="F15" s="89"/>
      <c r="G15" s="56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77"/>
      <c r="F16" s="90"/>
      <c r="G16" s="57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23"/>
      <c r="E17" s="24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75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52"/>
      <c r="D19" s="88"/>
      <c r="E19" s="105"/>
      <c r="F19" s="95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76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77"/>
      <c r="F21" s="90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7"/>
      <c r="E23" s="75"/>
      <c r="F23" s="91"/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52"/>
      <c r="D24" s="7"/>
      <c r="E24" s="105"/>
      <c r="F24" s="95"/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/>
      <c r="D25" s="7"/>
      <c r="E25" s="76"/>
      <c r="F25" s="89"/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/>
      <c r="D26" s="12"/>
      <c r="E26" s="77"/>
      <c r="F26" s="90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7"/>
      <c r="E28" s="99"/>
      <c r="F28" s="91"/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52"/>
      <c r="D29" s="7"/>
      <c r="E29" s="92"/>
      <c r="F29" s="95"/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7"/>
      <c r="E30" s="76"/>
      <c r="F30" s="89"/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12"/>
      <c r="E31" s="77"/>
      <c r="F31" s="90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24"/>
      <c r="F32" s="25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7"/>
      <c r="E33" s="75"/>
      <c r="F33" s="91"/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98"/>
      <c r="D34" s="7"/>
      <c r="E34" s="105"/>
      <c r="F34" s="95"/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7"/>
      <c r="E35" s="76"/>
      <c r="F35" s="89"/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12"/>
      <c r="E36" s="77"/>
      <c r="F36" s="90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24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7"/>
      <c r="E38" s="75"/>
      <c r="F38" s="91"/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52"/>
      <c r="D39" s="7"/>
      <c r="E39" s="92"/>
      <c r="F39" s="95"/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53"/>
      <c r="D40" s="7"/>
      <c r="E40" s="76"/>
      <c r="F40" s="89"/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54"/>
      <c r="D41" s="12"/>
      <c r="E41" s="77"/>
      <c r="F41" s="90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24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75"/>
      <c r="F43" s="91"/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52"/>
      <c r="D44" s="7"/>
      <c r="E44" s="105"/>
      <c r="F44" s="93"/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7"/>
      <c r="E45" s="76"/>
      <c r="F45" s="89"/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"/>
      <c r="E46" s="77"/>
      <c r="F46" s="90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24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75"/>
      <c r="F48" s="9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98"/>
      <c r="D49" s="7"/>
      <c r="E49" s="92"/>
      <c r="F49" s="9"/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7"/>
      <c r="E50" s="76"/>
      <c r="F50" s="9"/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"/>
      <c r="E51" s="77"/>
      <c r="F51" s="14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75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98"/>
      <c r="D54" s="7"/>
      <c r="E54" s="92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7"/>
      <c r="E55" s="76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"/>
      <c r="E56" s="77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101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75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52"/>
      <c r="D59" s="7"/>
      <c r="E59" s="92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7"/>
      <c r="E60" s="76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"/>
      <c r="E61" s="77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125"/>
      <c r="D63" s="7"/>
      <c r="E63" s="75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52"/>
      <c r="D64" s="7"/>
      <c r="E64" s="92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76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184"/>
      <c r="D66" s="12"/>
      <c r="E66" s="77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98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98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98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52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ht="15.75" x14ac:dyDescent="0.25">
      <c r="A103" s="229"/>
      <c r="B103" s="5" t="s">
        <v>5</v>
      </c>
      <c r="C103" s="51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ht="15.75" x14ac:dyDescent="0.25">
      <c r="A104" s="229"/>
      <c r="B104" s="5" t="s">
        <v>4</v>
      </c>
      <c r="C104" s="98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x14ac:dyDescent="0.25">
      <c r="A105" s="229"/>
      <c r="B105" s="5" t="s">
        <v>2</v>
      </c>
      <c r="C105" s="53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6.5" thickBot="1" x14ac:dyDescent="0.3">
      <c r="A106" s="229"/>
      <c r="B106" s="27" t="s">
        <v>1</v>
      </c>
      <c r="C106" s="54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ht="15.75" x14ac:dyDescent="0.25">
      <c r="A108" s="229"/>
      <c r="B108" s="5" t="s">
        <v>5</v>
      </c>
      <c r="C108" s="51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ht="15.75" x14ac:dyDescent="0.25">
      <c r="A109" s="229"/>
      <c r="B109" s="5" t="s">
        <v>4</v>
      </c>
      <c r="C109" s="52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ht="15.75" x14ac:dyDescent="0.25">
      <c r="A110" s="229"/>
      <c r="B110" s="5" t="s">
        <v>2</v>
      </c>
      <c r="C110" s="53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6.5" thickBot="1" x14ac:dyDescent="0.3">
      <c r="A111" s="229"/>
      <c r="B111" s="27" t="s">
        <v>1</v>
      </c>
      <c r="C111" s="54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'03 2023'!C228+'04 2023'!C227</f>
        <v>5914.6100000000006</v>
      </c>
      <c r="D228" s="16">
        <f>'03 2023'!D228+'04 2023'!D227</f>
        <v>5757.1399999999994</v>
      </c>
      <c r="E228" s="16">
        <f>'03 2023'!E228+'04 2023'!E227</f>
        <v>1801.6799999999998</v>
      </c>
      <c r="F228" s="16">
        <f>'03 2023'!F228+'04 2023'!F227</f>
        <v>5819.5999999999995</v>
      </c>
      <c r="G228" s="16">
        <f>'03 2023'!G228+'04 2023'!G227</f>
        <v>0</v>
      </c>
      <c r="H228" s="16">
        <f>'03 2023'!H228+'04 2023'!H227</f>
        <v>19293.03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C7" sqref="C7:G58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40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26</v>
      </c>
      <c r="D6" s="23" t="s">
        <v>12</v>
      </c>
      <c r="E6" s="24" t="s">
        <v>24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97"/>
      <c r="E8" s="75"/>
      <c r="F8" s="91"/>
      <c r="G8" s="55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52"/>
      <c r="D9" s="88"/>
      <c r="E9" s="105"/>
      <c r="F9" s="93"/>
      <c r="G9" s="96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86"/>
      <c r="E10" s="76"/>
      <c r="F10" s="89"/>
      <c r="G10" s="56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87"/>
      <c r="E11" s="77"/>
      <c r="F11" s="90"/>
      <c r="G11" s="57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/>
      <c r="D12" s="160"/>
      <c r="E12" s="24"/>
      <c r="F12" s="25"/>
      <c r="G12" s="26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99"/>
      <c r="F13" s="91"/>
      <c r="G13" s="10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98"/>
      <c r="D14" s="100"/>
      <c r="E14" s="92"/>
      <c r="F14" s="95"/>
      <c r="G14" s="10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76"/>
      <c r="F15" s="89"/>
      <c r="G15" s="10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77"/>
      <c r="F16" s="90"/>
      <c r="G16" s="15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23"/>
      <c r="E17" s="24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75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98"/>
      <c r="D19" s="100"/>
      <c r="E19" s="105"/>
      <c r="F19" s="95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76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77"/>
      <c r="F21" s="90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97"/>
      <c r="E23" s="75"/>
      <c r="F23" s="91"/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98"/>
      <c r="D24" s="88"/>
      <c r="E24" s="92"/>
      <c r="F24" s="95"/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/>
      <c r="D25" s="86"/>
      <c r="E25" s="76"/>
      <c r="F25" s="89"/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/>
      <c r="D26" s="87"/>
      <c r="E26" s="77"/>
      <c r="F26" s="90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7"/>
      <c r="E28" s="75"/>
      <c r="F28" s="91"/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98"/>
      <c r="D29" s="7"/>
      <c r="E29" s="114"/>
      <c r="F29" s="93"/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7"/>
      <c r="E30" s="111"/>
      <c r="F30" s="89"/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12"/>
      <c r="E31" s="112"/>
      <c r="F31" s="90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199"/>
      <c r="D32" s="23"/>
      <c r="E32" s="113"/>
      <c r="F32" s="25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7"/>
      <c r="E33" s="99"/>
      <c r="F33" s="91"/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98"/>
      <c r="D34" s="7"/>
      <c r="E34" s="114"/>
      <c r="F34" s="95"/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7"/>
      <c r="E35" s="111"/>
      <c r="F35" s="89"/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12"/>
      <c r="E36" s="112"/>
      <c r="F36" s="90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113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7"/>
      <c r="E38" s="99"/>
      <c r="F38" s="91"/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52"/>
      <c r="D39" s="7"/>
      <c r="E39" s="114"/>
      <c r="F39" s="93"/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53"/>
      <c r="D40" s="7"/>
      <c r="E40" s="111"/>
      <c r="F40" s="89"/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54"/>
      <c r="D41" s="12"/>
      <c r="E41" s="112"/>
      <c r="F41" s="90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113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75"/>
      <c r="F43" s="91"/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98"/>
      <c r="D44" s="7"/>
      <c r="E44" s="110"/>
      <c r="F44" s="93"/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7"/>
      <c r="E45" s="111"/>
      <c r="F45" s="89"/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"/>
      <c r="E46" s="112"/>
      <c r="F46" s="90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113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75"/>
      <c r="F48" s="91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98"/>
      <c r="D49" s="7"/>
      <c r="E49" s="105"/>
      <c r="F49" s="95"/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7"/>
      <c r="E50" s="76"/>
      <c r="F50" s="89"/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"/>
      <c r="E51" s="77"/>
      <c r="F51" s="90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8"/>
      <c r="F53" s="91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98"/>
      <c r="D54" s="7"/>
      <c r="E54" s="8"/>
      <c r="F54" s="95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7"/>
      <c r="E55" s="8"/>
      <c r="F55" s="8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"/>
      <c r="E56" s="13"/>
      <c r="F56" s="90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8"/>
      <c r="F58" s="91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98"/>
      <c r="D59" s="7"/>
      <c r="E59" s="8"/>
      <c r="F59" s="95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7"/>
      <c r="E60" s="8"/>
      <c r="F60" s="8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"/>
      <c r="E61" s="13"/>
      <c r="F61" s="90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52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52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52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52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ht="15.75" x14ac:dyDescent="0.25">
      <c r="A103" s="229"/>
      <c r="B103" s="5" t="s">
        <v>5</v>
      </c>
      <c r="C103" s="51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ht="15.75" x14ac:dyDescent="0.25">
      <c r="A104" s="229"/>
      <c r="B104" s="5" t="s">
        <v>4</v>
      </c>
      <c r="C104" s="52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x14ac:dyDescent="0.25">
      <c r="A105" s="229"/>
      <c r="B105" s="5" t="s">
        <v>2</v>
      </c>
      <c r="C105" s="53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6.5" thickBot="1" x14ac:dyDescent="0.3">
      <c r="A106" s="229"/>
      <c r="B106" s="27" t="s">
        <v>1</v>
      </c>
      <c r="C106" s="54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22.5" thickTop="1" thickBot="1" x14ac:dyDescent="0.4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09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'06 2023'!C228+'05 2023'!C227</f>
        <v>5914.6100000000006</v>
      </c>
      <c r="D228" s="16">
        <f>'06 2023'!D228+'05 2023'!D227</f>
        <v>5757.1399999999994</v>
      </c>
      <c r="E228" s="16">
        <f>'06 2023'!E228+'05 2023'!E227</f>
        <v>1801.6799999999998</v>
      </c>
      <c r="F228" s="16">
        <f>'06 2023'!F228+'05 2023'!F227</f>
        <v>5819.5999999999995</v>
      </c>
      <c r="G228" s="16">
        <f>'06 2023'!G228+'05 2023'!G227</f>
        <v>0</v>
      </c>
      <c r="H228" s="16">
        <f>'06 2023'!H228+'05 2023'!H227</f>
        <v>19293.03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E34" sqref="E34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39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24</v>
      </c>
      <c r="F6" s="25" t="s">
        <v>25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50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159"/>
      <c r="E8" s="99"/>
      <c r="F8" s="91"/>
      <c r="G8" s="55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98"/>
      <c r="D9" s="108"/>
      <c r="E9" s="105"/>
      <c r="F9" s="93"/>
      <c r="G9" s="58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106"/>
      <c r="E10" s="76"/>
      <c r="F10" s="89"/>
      <c r="G10" s="56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107"/>
      <c r="E11" s="77"/>
      <c r="F11" s="90"/>
      <c r="G11" s="57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50"/>
      <c r="D12" s="23"/>
      <c r="E12" s="198"/>
      <c r="F12" s="25"/>
      <c r="G12" s="26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75"/>
      <c r="F13" s="91"/>
      <c r="G13" s="55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98"/>
      <c r="D14" s="100"/>
      <c r="E14" s="105"/>
      <c r="F14" s="93"/>
      <c r="G14" s="58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76"/>
      <c r="F15" s="89"/>
      <c r="G15" s="56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77"/>
      <c r="F16" s="90"/>
      <c r="G16" s="57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50"/>
      <c r="D17" s="23"/>
      <c r="E17" s="113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99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52"/>
      <c r="D19" s="100"/>
      <c r="E19" s="114"/>
      <c r="F19" s="95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111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112"/>
      <c r="F21" s="90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50"/>
      <c r="D22" s="23"/>
      <c r="E22" s="113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97"/>
      <c r="E23" s="99"/>
      <c r="F23" s="91"/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52"/>
      <c r="D24" s="100"/>
      <c r="E24" s="110"/>
      <c r="F24" s="93"/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/>
      <c r="D25" s="86"/>
      <c r="E25" s="76"/>
      <c r="F25" s="89"/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/>
      <c r="D26" s="87"/>
      <c r="E26" s="77"/>
      <c r="F26" s="90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50"/>
      <c r="D27" s="23"/>
      <c r="E27" s="24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7"/>
      <c r="E28" s="99"/>
      <c r="F28" s="91"/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52"/>
      <c r="D29" s="7"/>
      <c r="E29" s="105"/>
      <c r="F29" s="95"/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7"/>
      <c r="E30" s="76"/>
      <c r="F30" s="89"/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12"/>
      <c r="E31" s="77"/>
      <c r="F31" s="89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50"/>
      <c r="D32" s="23"/>
      <c r="E32" s="24"/>
      <c r="F32" s="25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7"/>
      <c r="E33" s="99"/>
      <c r="F33" s="91"/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98"/>
      <c r="D34" s="7"/>
      <c r="E34" s="92"/>
      <c r="F34" s="93"/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7"/>
      <c r="E35" s="76"/>
      <c r="F35" s="89"/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12"/>
      <c r="E36" s="77"/>
      <c r="F36" s="89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24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7"/>
      <c r="E38" s="99"/>
      <c r="F38" s="91"/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52"/>
      <c r="D39" s="7"/>
      <c r="E39" s="105"/>
      <c r="F39" s="93"/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53"/>
      <c r="D40" s="7"/>
      <c r="E40" s="76"/>
      <c r="F40" s="89"/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54"/>
      <c r="D41" s="12"/>
      <c r="E41" s="77"/>
      <c r="F41" s="90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24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75"/>
      <c r="F43" s="9"/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52"/>
      <c r="D44" s="7"/>
      <c r="E44" s="105"/>
      <c r="F44" s="9"/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7"/>
      <c r="E45" s="76"/>
      <c r="F45" s="9"/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"/>
      <c r="E46" s="77"/>
      <c r="F46" s="14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24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75"/>
      <c r="F48" s="9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52"/>
      <c r="D49" s="7"/>
      <c r="E49" s="92"/>
      <c r="F49" s="9"/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7"/>
      <c r="E50" s="76"/>
      <c r="F50" s="9"/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"/>
      <c r="E51" s="77"/>
      <c r="F51" s="14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75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52"/>
      <c r="D54" s="7"/>
      <c r="E54" s="92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7"/>
      <c r="E55" s="76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"/>
      <c r="E56" s="77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75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98"/>
      <c r="D59" s="7"/>
      <c r="E59" s="92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7"/>
      <c r="E60" s="76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"/>
      <c r="E61" s="77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52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52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52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98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98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98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ht="15.75" x14ac:dyDescent="0.25">
      <c r="A103" s="229"/>
      <c r="B103" s="5" t="s">
        <v>5</v>
      </c>
      <c r="C103" s="51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ht="15.75" x14ac:dyDescent="0.25">
      <c r="A104" s="229"/>
      <c r="B104" s="5" t="s">
        <v>4</v>
      </c>
      <c r="C104" s="52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x14ac:dyDescent="0.25">
      <c r="A105" s="229"/>
      <c r="B105" s="5" t="s">
        <v>2</v>
      </c>
      <c r="C105" s="53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6.5" thickBot="1" x14ac:dyDescent="0.3">
      <c r="A106" s="229"/>
      <c r="B106" s="27" t="s">
        <v>1</v>
      </c>
      <c r="C106" s="54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ht="15.75" x14ac:dyDescent="0.25">
      <c r="A108" s="229"/>
      <c r="B108" s="5" t="s">
        <v>5</v>
      </c>
      <c r="C108" s="51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ht="15.75" x14ac:dyDescent="0.25">
      <c r="A109" s="229"/>
      <c r="B109" s="5" t="s">
        <v>4</v>
      </c>
      <c r="C109" s="52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ht="15.75" x14ac:dyDescent="0.25">
      <c r="A110" s="229"/>
      <c r="B110" s="5" t="s">
        <v>2</v>
      </c>
      <c r="C110" s="53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6.5" thickBot="1" x14ac:dyDescent="0.3">
      <c r="A111" s="229"/>
      <c r="B111" s="27" t="s">
        <v>1</v>
      </c>
      <c r="C111" s="54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ht="15.75" x14ac:dyDescent="0.25">
      <c r="A113" s="229"/>
      <c r="B113" s="5" t="s">
        <v>5</v>
      </c>
      <c r="C113" s="51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ht="15.75" x14ac:dyDescent="0.25">
      <c r="A114" s="229"/>
      <c r="B114" s="5" t="s">
        <v>4</v>
      </c>
      <c r="C114" s="52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ht="15.75" x14ac:dyDescent="0.25">
      <c r="A115" s="229"/>
      <c r="B115" s="5" t="s">
        <v>2</v>
      </c>
      <c r="C115" s="53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6.5" thickBot="1" x14ac:dyDescent="0.3">
      <c r="A116" s="229"/>
      <c r="B116" s="27" t="s">
        <v>1</v>
      </c>
      <c r="C116" s="54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'04 2023'!C228+'06 2023'!C227</f>
        <v>5914.6100000000006</v>
      </c>
      <c r="D228" s="16">
        <f>'04 2023'!D228+'06 2023'!D227</f>
        <v>5757.1399999999994</v>
      </c>
      <c r="E228" s="16">
        <f>'04 2023'!E228+'06 2023'!E227</f>
        <v>1801.6799999999998</v>
      </c>
      <c r="F228" s="16">
        <f>'04 2023'!F228+'06 2023'!F227</f>
        <v>5819.5999999999995</v>
      </c>
      <c r="G228" s="16">
        <f>'04 2023'!G228+'06 2023'!G227</f>
        <v>0</v>
      </c>
      <c r="H228" s="16">
        <f>'04 2023'!H228+'06 2023'!H227</f>
        <v>19293.03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/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D34" sqref="D34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27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13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x14ac:dyDescent="0.25">
      <c r="A8" s="229"/>
      <c r="B8" s="5" t="s">
        <v>5</v>
      </c>
      <c r="C8" s="6"/>
      <c r="D8" s="7"/>
      <c r="E8" s="8"/>
      <c r="F8" s="9"/>
      <c r="G8" s="10"/>
      <c r="H8" s="239"/>
      <c r="I8" s="235"/>
      <c r="J8" s="236"/>
      <c r="K8" s="236"/>
      <c r="L8" s="236"/>
      <c r="M8" s="236"/>
      <c r="N8" s="237"/>
    </row>
    <row r="9" spans="1:14" x14ac:dyDescent="0.25">
      <c r="A9" s="229"/>
      <c r="B9" s="5" t="s">
        <v>4</v>
      </c>
      <c r="C9" s="6"/>
      <c r="D9" s="7"/>
      <c r="E9" s="8"/>
      <c r="F9" s="9"/>
      <c r="G9" s="10"/>
      <c r="H9" s="239"/>
      <c r="I9" s="235"/>
      <c r="J9" s="236"/>
      <c r="K9" s="236"/>
      <c r="L9" s="236"/>
      <c r="M9" s="236"/>
      <c r="N9" s="237"/>
    </row>
    <row r="10" spans="1:14" x14ac:dyDescent="0.25">
      <c r="A10" s="229"/>
      <c r="B10" s="5" t="s">
        <v>2</v>
      </c>
      <c r="C10" s="6"/>
      <c r="D10" s="7"/>
      <c r="E10" s="8"/>
      <c r="F10" s="9"/>
      <c r="G10" s="10"/>
      <c r="H10" s="239"/>
      <c r="I10" s="235"/>
      <c r="J10" s="236"/>
      <c r="K10" s="236"/>
      <c r="L10" s="236"/>
      <c r="M10" s="236"/>
      <c r="N10" s="237"/>
    </row>
    <row r="11" spans="1:14" ht="15.75" thickBot="1" x14ac:dyDescent="0.3">
      <c r="A11" s="229"/>
      <c r="B11" s="27" t="s">
        <v>1</v>
      </c>
      <c r="C11" s="11"/>
      <c r="D11" s="12"/>
      <c r="E11" s="13"/>
      <c r="F11" s="14"/>
      <c r="G11" s="15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/>
      <c r="D12" s="23"/>
      <c r="E12" s="24"/>
      <c r="F12" s="25"/>
      <c r="G12" s="26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x14ac:dyDescent="0.25">
      <c r="A13" s="229"/>
      <c r="B13" s="5" t="s">
        <v>5</v>
      </c>
      <c r="C13" s="6"/>
      <c r="D13" s="7"/>
      <c r="E13" s="8"/>
      <c r="F13" s="9"/>
      <c r="G13" s="10"/>
      <c r="H13" s="239"/>
      <c r="I13" s="235"/>
      <c r="J13" s="236"/>
      <c r="K13" s="236"/>
      <c r="L13" s="236"/>
      <c r="M13" s="236"/>
      <c r="N13" s="237"/>
    </row>
    <row r="14" spans="1:14" x14ac:dyDescent="0.25">
      <c r="A14" s="229"/>
      <c r="B14" s="5" t="s">
        <v>4</v>
      </c>
      <c r="C14" s="6"/>
      <c r="D14" s="7"/>
      <c r="E14" s="8"/>
      <c r="F14" s="9"/>
      <c r="G14" s="10"/>
      <c r="H14" s="239"/>
      <c r="I14" s="235"/>
      <c r="J14" s="236"/>
      <c r="K14" s="236"/>
      <c r="L14" s="236"/>
      <c r="M14" s="236"/>
      <c r="N14" s="237"/>
    </row>
    <row r="15" spans="1:14" x14ac:dyDescent="0.25">
      <c r="A15" s="229"/>
      <c r="B15" s="5" t="s">
        <v>2</v>
      </c>
      <c r="C15" s="6"/>
      <c r="D15" s="7"/>
      <c r="E15" s="8"/>
      <c r="F15" s="9"/>
      <c r="G15" s="10"/>
      <c r="H15" s="239"/>
      <c r="I15" s="235"/>
      <c r="J15" s="236"/>
      <c r="K15" s="236"/>
      <c r="L15" s="236"/>
      <c r="M15" s="236"/>
      <c r="N15" s="237"/>
    </row>
    <row r="16" spans="1:14" ht="15.75" thickBot="1" x14ac:dyDescent="0.3">
      <c r="A16" s="229"/>
      <c r="B16" s="27" t="s">
        <v>1</v>
      </c>
      <c r="C16" s="11"/>
      <c r="D16" s="12"/>
      <c r="E16" s="13"/>
      <c r="F16" s="14"/>
      <c r="G16" s="15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23"/>
      <c r="E17" s="24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x14ac:dyDescent="0.25">
      <c r="A18" s="229"/>
      <c r="B18" s="5" t="s">
        <v>5</v>
      </c>
      <c r="C18" s="6"/>
      <c r="D18" s="7"/>
      <c r="E18" s="8"/>
      <c r="F18" s="9"/>
      <c r="G18" s="10"/>
      <c r="H18" s="239"/>
      <c r="I18" s="235"/>
      <c r="J18" s="236"/>
      <c r="K18" s="236"/>
      <c r="L18" s="236"/>
      <c r="M18" s="236"/>
      <c r="N18" s="237"/>
    </row>
    <row r="19" spans="1:14" x14ac:dyDescent="0.25">
      <c r="A19" s="229"/>
      <c r="B19" s="5" t="s">
        <v>4</v>
      </c>
      <c r="C19" s="6"/>
      <c r="D19" s="7"/>
      <c r="E19" s="8"/>
      <c r="F19" s="9"/>
      <c r="G19" s="10"/>
      <c r="H19" s="239"/>
      <c r="I19" s="235"/>
      <c r="J19" s="236"/>
      <c r="K19" s="236"/>
      <c r="L19" s="236"/>
      <c r="M19" s="236"/>
      <c r="N19" s="237"/>
    </row>
    <row r="20" spans="1:14" x14ac:dyDescent="0.25">
      <c r="A20" s="229"/>
      <c r="B20" s="5" t="s">
        <v>2</v>
      </c>
      <c r="C20" s="6"/>
      <c r="D20" s="7"/>
      <c r="E20" s="8"/>
      <c r="F20" s="9"/>
      <c r="G20" s="10"/>
      <c r="H20" s="239"/>
      <c r="I20" s="235"/>
      <c r="J20" s="236"/>
      <c r="K20" s="236"/>
      <c r="L20" s="236"/>
      <c r="M20" s="236"/>
      <c r="N20" s="237"/>
    </row>
    <row r="21" spans="1:14" ht="15.75" thickBot="1" x14ac:dyDescent="0.3">
      <c r="A21" s="229"/>
      <c r="B21" s="27" t="s">
        <v>1</v>
      </c>
      <c r="C21" s="11"/>
      <c r="D21" s="12"/>
      <c r="E21" s="13"/>
      <c r="F21" s="14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x14ac:dyDescent="0.25">
      <c r="A23" s="229"/>
      <c r="B23" s="5" t="s">
        <v>5</v>
      </c>
      <c r="C23" s="6"/>
      <c r="D23" s="7"/>
      <c r="E23" s="8"/>
      <c r="F23" s="9"/>
      <c r="G23" s="10"/>
      <c r="H23" s="239"/>
      <c r="I23" s="235"/>
      <c r="J23" s="236"/>
      <c r="K23" s="236"/>
      <c r="L23" s="236"/>
      <c r="M23" s="236"/>
      <c r="N23" s="237"/>
    </row>
    <row r="24" spans="1:14" x14ac:dyDescent="0.25">
      <c r="A24" s="229"/>
      <c r="B24" s="5" t="s">
        <v>4</v>
      </c>
      <c r="C24" s="6"/>
      <c r="D24" s="7"/>
      <c r="E24" s="8"/>
      <c r="F24" s="9"/>
      <c r="G24" s="10"/>
      <c r="H24" s="239"/>
      <c r="I24" s="235"/>
      <c r="J24" s="236"/>
      <c r="K24" s="236"/>
      <c r="L24" s="236"/>
      <c r="M24" s="236"/>
      <c r="N24" s="237"/>
    </row>
    <row r="25" spans="1:14" x14ac:dyDescent="0.25">
      <c r="A25" s="229"/>
      <c r="B25" s="5" t="s">
        <v>2</v>
      </c>
      <c r="C25" s="6"/>
      <c r="D25" s="7"/>
      <c r="E25" s="8"/>
      <c r="F25" s="9"/>
      <c r="G25" s="10"/>
      <c r="H25" s="239"/>
      <c r="I25" s="235"/>
      <c r="J25" s="236"/>
      <c r="K25" s="236"/>
      <c r="L25" s="236"/>
      <c r="M25" s="236"/>
      <c r="N25" s="237"/>
    </row>
    <row r="26" spans="1:14" ht="15.75" thickBot="1" x14ac:dyDescent="0.3">
      <c r="A26" s="229"/>
      <c r="B26" s="27" t="s">
        <v>1</v>
      </c>
      <c r="C26" s="11"/>
      <c r="D26" s="12"/>
      <c r="E26" s="13"/>
      <c r="F26" s="14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x14ac:dyDescent="0.25">
      <c r="A28" s="229"/>
      <c r="B28" s="5" t="s">
        <v>5</v>
      </c>
      <c r="C28" s="6"/>
      <c r="D28" s="7"/>
      <c r="E28" s="8"/>
      <c r="F28" s="9"/>
      <c r="G28" s="10"/>
      <c r="H28" s="239"/>
      <c r="I28" s="235"/>
      <c r="J28" s="236"/>
      <c r="K28" s="236"/>
      <c r="L28" s="236"/>
      <c r="M28" s="236"/>
      <c r="N28" s="237"/>
    </row>
    <row r="29" spans="1:14" x14ac:dyDescent="0.25">
      <c r="A29" s="229"/>
      <c r="B29" s="5" t="s">
        <v>4</v>
      </c>
      <c r="C29" s="6"/>
      <c r="D29" s="7"/>
      <c r="E29" s="8"/>
      <c r="F29" s="9"/>
      <c r="G29" s="10"/>
      <c r="H29" s="239"/>
      <c r="I29" s="235"/>
      <c r="J29" s="236"/>
      <c r="K29" s="236"/>
      <c r="L29" s="236"/>
      <c r="M29" s="236"/>
      <c r="N29" s="237"/>
    </row>
    <row r="30" spans="1:14" x14ac:dyDescent="0.25">
      <c r="A30" s="229"/>
      <c r="B30" s="5" t="s">
        <v>2</v>
      </c>
      <c r="C30" s="6"/>
      <c r="D30" s="7"/>
      <c r="E30" s="8"/>
      <c r="F30" s="9"/>
      <c r="G30" s="10"/>
      <c r="H30" s="239"/>
      <c r="I30" s="235"/>
      <c r="J30" s="236"/>
      <c r="K30" s="236"/>
      <c r="L30" s="236"/>
      <c r="M30" s="236"/>
      <c r="N30" s="237"/>
    </row>
    <row r="31" spans="1:14" ht="15.75" thickBot="1" x14ac:dyDescent="0.3">
      <c r="A31" s="229"/>
      <c r="B31" s="27" t="s">
        <v>1</v>
      </c>
      <c r="C31" s="11"/>
      <c r="D31" s="12"/>
      <c r="E31" s="13"/>
      <c r="F31" s="14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24"/>
      <c r="F32" s="25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x14ac:dyDescent="0.25">
      <c r="A33" s="229"/>
      <c r="B33" s="5" t="s">
        <v>5</v>
      </c>
      <c r="C33" s="6"/>
      <c r="D33" s="7"/>
      <c r="E33" s="8"/>
      <c r="F33" s="9"/>
      <c r="G33" s="10"/>
      <c r="H33" s="239"/>
      <c r="I33" s="235"/>
      <c r="J33" s="236"/>
      <c r="K33" s="236"/>
      <c r="L33" s="236"/>
      <c r="M33" s="236"/>
      <c r="N33" s="237"/>
    </row>
    <row r="34" spans="1:14" x14ac:dyDescent="0.25">
      <c r="A34" s="229"/>
      <c r="B34" s="5" t="s">
        <v>4</v>
      </c>
      <c r="C34" s="6"/>
      <c r="D34" s="7"/>
      <c r="E34" s="8"/>
      <c r="F34" s="9"/>
      <c r="G34" s="10"/>
      <c r="H34" s="239"/>
      <c r="I34" s="235"/>
      <c r="J34" s="236"/>
      <c r="K34" s="236"/>
      <c r="L34" s="236"/>
      <c r="M34" s="236"/>
      <c r="N34" s="237"/>
    </row>
    <row r="35" spans="1:14" x14ac:dyDescent="0.25">
      <c r="A35" s="229"/>
      <c r="B35" s="5" t="s">
        <v>2</v>
      </c>
      <c r="C35" s="6"/>
      <c r="D35" s="7"/>
      <c r="E35" s="8"/>
      <c r="F35" s="9"/>
      <c r="G35" s="10"/>
      <c r="H35" s="239"/>
      <c r="I35" s="235"/>
      <c r="J35" s="236"/>
      <c r="K35" s="236"/>
      <c r="L35" s="236"/>
      <c r="M35" s="236"/>
      <c r="N35" s="237"/>
    </row>
    <row r="36" spans="1:14" ht="15.75" thickBot="1" x14ac:dyDescent="0.3">
      <c r="A36" s="229"/>
      <c r="B36" s="27" t="s">
        <v>1</v>
      </c>
      <c r="C36" s="11"/>
      <c r="D36" s="12"/>
      <c r="E36" s="13"/>
      <c r="F36" s="14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24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x14ac:dyDescent="0.25">
      <c r="A38" s="229"/>
      <c r="B38" s="5" t="s">
        <v>5</v>
      </c>
      <c r="C38" s="6"/>
      <c r="D38" s="7"/>
      <c r="E38" s="8"/>
      <c r="F38" s="9"/>
      <c r="G38" s="10"/>
      <c r="H38" s="239"/>
      <c r="I38" s="235"/>
      <c r="J38" s="236"/>
      <c r="K38" s="236"/>
      <c r="L38" s="236"/>
      <c r="M38" s="236"/>
      <c r="N38" s="237"/>
    </row>
    <row r="39" spans="1:14" x14ac:dyDescent="0.25">
      <c r="A39" s="229"/>
      <c r="B39" s="5" t="s">
        <v>4</v>
      </c>
      <c r="C39" s="6"/>
      <c r="D39" s="7"/>
      <c r="E39" s="8"/>
      <c r="F39" s="9"/>
      <c r="G39" s="10"/>
      <c r="H39" s="239"/>
      <c r="I39" s="235"/>
      <c r="J39" s="236"/>
      <c r="K39" s="236"/>
      <c r="L39" s="236"/>
      <c r="M39" s="236"/>
      <c r="N39" s="237"/>
    </row>
    <row r="40" spans="1:14" x14ac:dyDescent="0.25">
      <c r="A40" s="229"/>
      <c r="B40" s="5" t="s">
        <v>2</v>
      </c>
      <c r="C40" s="6"/>
      <c r="D40" s="7"/>
      <c r="E40" s="8"/>
      <c r="F40" s="9"/>
      <c r="G40" s="10"/>
      <c r="H40" s="239"/>
      <c r="I40" s="235"/>
      <c r="J40" s="236"/>
      <c r="K40" s="236"/>
      <c r="L40" s="236"/>
      <c r="M40" s="236"/>
      <c r="N40" s="237"/>
    </row>
    <row r="41" spans="1:14" ht="15.75" thickBot="1" x14ac:dyDescent="0.3">
      <c r="A41" s="229"/>
      <c r="B41" s="27" t="s">
        <v>1</v>
      </c>
      <c r="C41" s="11"/>
      <c r="D41" s="12"/>
      <c r="E41" s="13"/>
      <c r="F41" s="14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24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x14ac:dyDescent="0.25">
      <c r="A43" s="229"/>
      <c r="B43" s="5" t="s">
        <v>5</v>
      </c>
      <c r="C43" s="6"/>
      <c r="D43" s="7"/>
      <c r="E43" s="8"/>
      <c r="F43" s="9"/>
      <c r="G43" s="10"/>
      <c r="H43" s="239"/>
      <c r="I43" s="235"/>
      <c r="J43" s="236"/>
      <c r="K43" s="236"/>
      <c r="L43" s="236"/>
      <c r="M43" s="236"/>
      <c r="N43" s="237"/>
    </row>
    <row r="44" spans="1:14" x14ac:dyDescent="0.25">
      <c r="A44" s="229"/>
      <c r="B44" s="5" t="s">
        <v>4</v>
      </c>
      <c r="C44" s="6"/>
      <c r="D44" s="7"/>
      <c r="E44" s="8"/>
      <c r="F44" s="9"/>
      <c r="G44" s="10"/>
      <c r="H44" s="239"/>
      <c r="I44" s="235"/>
      <c r="J44" s="236"/>
      <c r="K44" s="236"/>
      <c r="L44" s="236"/>
      <c r="M44" s="236"/>
      <c r="N44" s="237"/>
    </row>
    <row r="45" spans="1:14" x14ac:dyDescent="0.25">
      <c r="A45" s="229"/>
      <c r="B45" s="5" t="s">
        <v>2</v>
      </c>
      <c r="C45" s="6"/>
      <c r="D45" s="7"/>
      <c r="E45" s="8"/>
      <c r="F45" s="9"/>
      <c r="G45" s="10"/>
      <c r="H45" s="239"/>
      <c r="I45" s="235"/>
      <c r="J45" s="236"/>
      <c r="K45" s="236"/>
      <c r="L45" s="236"/>
      <c r="M45" s="236"/>
      <c r="N45" s="237"/>
    </row>
    <row r="46" spans="1:14" ht="15.75" thickBot="1" x14ac:dyDescent="0.3">
      <c r="A46" s="229"/>
      <c r="B46" s="27" t="s">
        <v>1</v>
      </c>
      <c r="C46" s="11"/>
      <c r="D46" s="12"/>
      <c r="E46" s="13"/>
      <c r="F46" s="14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24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x14ac:dyDescent="0.25">
      <c r="A48" s="229"/>
      <c r="B48" s="5" t="s">
        <v>5</v>
      </c>
      <c r="C48" s="6"/>
      <c r="D48" s="7"/>
      <c r="E48" s="8"/>
      <c r="F48" s="9"/>
      <c r="G48" s="10"/>
      <c r="H48" s="239"/>
      <c r="I48" s="235"/>
      <c r="J48" s="236"/>
      <c r="K48" s="236"/>
      <c r="L48" s="236"/>
      <c r="M48" s="236"/>
      <c r="N48" s="237"/>
    </row>
    <row r="49" spans="1:14" x14ac:dyDescent="0.25">
      <c r="A49" s="229"/>
      <c r="B49" s="5" t="s">
        <v>4</v>
      </c>
      <c r="C49" s="6"/>
      <c r="D49" s="7"/>
      <c r="E49" s="8"/>
      <c r="F49" s="9"/>
      <c r="G49" s="10"/>
      <c r="H49" s="239"/>
      <c r="I49" s="235"/>
      <c r="J49" s="236"/>
      <c r="K49" s="236"/>
      <c r="L49" s="236"/>
      <c r="M49" s="236"/>
      <c r="N49" s="237"/>
    </row>
    <row r="50" spans="1:14" x14ac:dyDescent="0.25">
      <c r="A50" s="229"/>
      <c r="B50" s="5" t="s">
        <v>2</v>
      </c>
      <c r="C50" s="6"/>
      <c r="D50" s="7"/>
      <c r="E50" s="8"/>
      <c r="F50" s="9"/>
      <c r="G50" s="10"/>
      <c r="H50" s="239"/>
      <c r="I50" s="235"/>
      <c r="J50" s="236"/>
      <c r="K50" s="236"/>
      <c r="L50" s="236"/>
      <c r="M50" s="236"/>
      <c r="N50" s="237"/>
    </row>
    <row r="51" spans="1:14" ht="15.75" thickBot="1" x14ac:dyDescent="0.3">
      <c r="A51" s="229"/>
      <c r="B51" s="27" t="s">
        <v>1</v>
      </c>
      <c r="C51" s="11"/>
      <c r="D51" s="12"/>
      <c r="E51" s="13"/>
      <c r="F51" s="14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x14ac:dyDescent="0.25">
      <c r="A53" s="229"/>
      <c r="B53" s="5" t="s">
        <v>5</v>
      </c>
      <c r="C53" s="6"/>
      <c r="D53" s="7"/>
      <c r="E53" s="8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x14ac:dyDescent="0.25">
      <c r="A54" s="229"/>
      <c r="B54" s="5" t="s">
        <v>4</v>
      </c>
      <c r="C54" s="6"/>
      <c r="D54" s="7"/>
      <c r="E54" s="8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x14ac:dyDescent="0.25">
      <c r="A55" s="229"/>
      <c r="B55" s="5" t="s">
        <v>2</v>
      </c>
      <c r="C55" s="6"/>
      <c r="D55" s="7"/>
      <c r="E55" s="8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5.75" thickBot="1" x14ac:dyDescent="0.3">
      <c r="A56" s="229"/>
      <c r="B56" s="27" t="s">
        <v>1</v>
      </c>
      <c r="C56" s="11"/>
      <c r="D56" s="12"/>
      <c r="E56" s="13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x14ac:dyDescent="0.25">
      <c r="A58" s="229"/>
      <c r="B58" s="5" t="s">
        <v>5</v>
      </c>
      <c r="C58" s="6"/>
      <c r="D58" s="7"/>
      <c r="E58" s="8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x14ac:dyDescent="0.25">
      <c r="A59" s="229"/>
      <c r="B59" s="5" t="s">
        <v>4</v>
      </c>
      <c r="C59" s="6"/>
      <c r="D59" s="7"/>
      <c r="E59" s="8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x14ac:dyDescent="0.25">
      <c r="A60" s="229"/>
      <c r="B60" s="5" t="s">
        <v>2</v>
      </c>
      <c r="C60" s="6"/>
      <c r="D60" s="7"/>
      <c r="E60" s="8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5.75" thickBot="1" x14ac:dyDescent="0.3">
      <c r="A61" s="229"/>
      <c r="B61" s="27" t="s">
        <v>1</v>
      </c>
      <c r="C61" s="11"/>
      <c r="D61" s="12"/>
      <c r="E61" s="13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x14ac:dyDescent="0.25">
      <c r="A63" s="229"/>
      <c r="B63" s="5" t="s">
        <v>5</v>
      </c>
      <c r="C63" s="6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x14ac:dyDescent="0.25">
      <c r="A64" s="229"/>
      <c r="B64" s="5" t="s">
        <v>4</v>
      </c>
      <c r="C64" s="6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x14ac:dyDescent="0.25">
      <c r="A65" s="229"/>
      <c r="B65" s="5" t="s">
        <v>2</v>
      </c>
      <c r="C65" s="6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5.75" thickBot="1" x14ac:dyDescent="0.3">
      <c r="A66" s="229"/>
      <c r="B66" s="27" t="s">
        <v>1</v>
      </c>
      <c r="C66" s="11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x14ac:dyDescent="0.25">
      <c r="A68" s="229"/>
      <c r="B68" s="5" t="s">
        <v>5</v>
      </c>
      <c r="C68" s="6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x14ac:dyDescent="0.25">
      <c r="A69" s="229"/>
      <c r="B69" s="5" t="s">
        <v>4</v>
      </c>
      <c r="C69" s="6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x14ac:dyDescent="0.25">
      <c r="A70" s="229"/>
      <c r="B70" s="5" t="s">
        <v>2</v>
      </c>
      <c r="C70" s="6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5.75" thickBot="1" x14ac:dyDescent="0.3">
      <c r="A71" s="229"/>
      <c r="B71" s="27" t="s">
        <v>1</v>
      </c>
      <c r="C71" s="11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x14ac:dyDescent="0.25">
      <c r="A73" s="229"/>
      <c r="B73" s="5" t="s">
        <v>5</v>
      </c>
      <c r="C73" s="6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x14ac:dyDescent="0.25">
      <c r="A74" s="229"/>
      <c r="B74" s="5" t="s">
        <v>4</v>
      </c>
      <c r="C74" s="6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x14ac:dyDescent="0.25">
      <c r="A75" s="229"/>
      <c r="B75" s="5" t="s">
        <v>2</v>
      </c>
      <c r="C75" s="6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5.75" thickBot="1" x14ac:dyDescent="0.3">
      <c r="A76" s="229"/>
      <c r="B76" s="27" t="s">
        <v>1</v>
      </c>
      <c r="C76" s="11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x14ac:dyDescent="0.25">
      <c r="A78" s="229"/>
      <c r="B78" s="5" t="s">
        <v>5</v>
      </c>
      <c r="C78" s="6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x14ac:dyDescent="0.25">
      <c r="A79" s="229"/>
      <c r="B79" s="5" t="s">
        <v>4</v>
      </c>
      <c r="C79" s="6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x14ac:dyDescent="0.25">
      <c r="A80" s="229"/>
      <c r="B80" s="5" t="s">
        <v>2</v>
      </c>
      <c r="C80" s="6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5.75" thickBot="1" x14ac:dyDescent="0.3">
      <c r="A81" s="229"/>
      <c r="B81" s="27" t="s">
        <v>1</v>
      </c>
      <c r="C81" s="11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x14ac:dyDescent="0.25">
      <c r="A83" s="229"/>
      <c r="B83" s="5" t="s">
        <v>5</v>
      </c>
      <c r="C83" s="6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x14ac:dyDescent="0.25">
      <c r="A84" s="229"/>
      <c r="B84" s="5" t="s">
        <v>4</v>
      </c>
      <c r="C84" s="6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x14ac:dyDescent="0.25">
      <c r="A85" s="229"/>
      <c r="B85" s="5" t="s">
        <v>2</v>
      </c>
      <c r="C85" s="6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5.75" thickBot="1" x14ac:dyDescent="0.3">
      <c r="A86" s="229"/>
      <c r="B86" s="27" t="s">
        <v>1</v>
      </c>
      <c r="C86" s="11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x14ac:dyDescent="0.25">
      <c r="A88" s="229"/>
      <c r="B88" s="5" t="s">
        <v>5</v>
      </c>
      <c r="C88" s="6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x14ac:dyDescent="0.25">
      <c r="A89" s="229"/>
      <c r="B89" s="5" t="s">
        <v>4</v>
      </c>
      <c r="C89" s="6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x14ac:dyDescent="0.25">
      <c r="A90" s="229"/>
      <c r="B90" s="5" t="s">
        <v>2</v>
      </c>
      <c r="C90" s="6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5.75" thickBot="1" x14ac:dyDescent="0.3">
      <c r="A91" s="229"/>
      <c r="B91" s="27" t="s">
        <v>1</v>
      </c>
      <c r="C91" s="11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x14ac:dyDescent="0.25">
      <c r="A93" s="229"/>
      <c r="B93" s="5" t="s">
        <v>5</v>
      </c>
      <c r="C93" s="6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x14ac:dyDescent="0.25">
      <c r="A94" s="229"/>
      <c r="B94" s="5" t="s">
        <v>4</v>
      </c>
      <c r="C94" s="6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x14ac:dyDescent="0.25">
      <c r="A95" s="229"/>
      <c r="B95" s="5" t="s">
        <v>2</v>
      </c>
      <c r="C95" s="6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5.75" thickBot="1" x14ac:dyDescent="0.3">
      <c r="A96" s="229"/>
      <c r="B96" s="27" t="s">
        <v>1</v>
      </c>
      <c r="C96" s="11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x14ac:dyDescent="0.25">
      <c r="A98" s="229"/>
      <c r="B98" s="5" t="s">
        <v>5</v>
      </c>
      <c r="C98" s="6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x14ac:dyDescent="0.25">
      <c r="A99" s="229"/>
      <c r="B99" s="5" t="s">
        <v>4</v>
      </c>
      <c r="C99" s="6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x14ac:dyDescent="0.25">
      <c r="A100" s="229"/>
      <c r="B100" s="5" t="s">
        <v>2</v>
      </c>
      <c r="C100" s="6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5.75" thickBot="1" x14ac:dyDescent="0.3">
      <c r="A101" s="229"/>
      <c r="B101" s="27" t="s">
        <v>1</v>
      </c>
      <c r="C101" s="11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 t="s">
        <v>5</v>
      </c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 t="s">
        <v>4</v>
      </c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x14ac:dyDescent="0.25">
      <c r="A105" s="229"/>
      <c r="B105" s="5" t="s">
        <v>2</v>
      </c>
      <c r="C105" s="6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5.75" thickBot="1" x14ac:dyDescent="0.3">
      <c r="A106" s="229"/>
      <c r="B106" s="27" t="s">
        <v>1</v>
      </c>
      <c r="C106" s="11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'05 2023'!C228+'07 2022'!C227</f>
        <v>5914.6100000000006</v>
      </c>
      <c r="D228" s="16">
        <f>'05 2023'!D228+'07 2022'!D227</f>
        <v>5757.1399999999994</v>
      </c>
      <c r="E228" s="16">
        <f>'05 2023'!E228+'07 2022'!E227</f>
        <v>1801.6799999999998</v>
      </c>
      <c r="F228" s="16">
        <f>'05 2023'!F228+'07 2022'!F227</f>
        <v>5819.5999999999995</v>
      </c>
      <c r="G228" s="16">
        <f>'05 2023'!G228+'07 2022'!G227</f>
        <v>0</v>
      </c>
      <c r="H228" s="16">
        <f>'05 2023'!H228+'07 2022'!H227</f>
        <v>19293.03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C6" sqref="C6:H6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28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13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164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97"/>
      <c r="E8" s="75"/>
      <c r="F8" s="91"/>
      <c r="G8" s="10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98"/>
      <c r="D9" s="100"/>
      <c r="E9" s="92"/>
      <c r="F9" s="93"/>
      <c r="G9" s="10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86"/>
      <c r="E10" s="76"/>
      <c r="F10" s="89"/>
      <c r="G10" s="10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87"/>
      <c r="E11" s="77"/>
      <c r="F11" s="90"/>
      <c r="G11" s="15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/>
      <c r="D12" s="23"/>
      <c r="E12" s="24"/>
      <c r="F12" s="25"/>
      <c r="G12" s="26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6"/>
      <c r="D13" s="97"/>
      <c r="E13" s="75"/>
      <c r="F13" s="91"/>
      <c r="G13" s="10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6"/>
      <c r="D14" s="88"/>
      <c r="E14" s="92"/>
      <c r="F14" s="93"/>
      <c r="G14" s="10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6"/>
      <c r="D15" s="86"/>
      <c r="E15" s="76"/>
      <c r="F15" s="89"/>
      <c r="G15" s="10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11"/>
      <c r="D16" s="87"/>
      <c r="E16" s="77"/>
      <c r="F16" s="90"/>
      <c r="G16" s="15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23"/>
      <c r="E17" s="24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6"/>
      <c r="D18" s="7"/>
      <c r="E18" s="8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6"/>
      <c r="D19" s="7"/>
      <c r="E19" s="8"/>
      <c r="F19" s="93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6"/>
      <c r="D20" s="7"/>
      <c r="E20" s="8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11"/>
      <c r="D21" s="12"/>
      <c r="E21" s="13"/>
      <c r="F21" s="90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x14ac:dyDescent="0.25">
      <c r="A23" s="229"/>
      <c r="B23" s="5" t="s">
        <v>5</v>
      </c>
      <c r="C23" s="6"/>
      <c r="D23" s="7"/>
      <c r="E23" s="8"/>
      <c r="F23" s="9"/>
      <c r="G23" s="10"/>
      <c r="H23" s="239"/>
      <c r="I23" s="235"/>
      <c r="J23" s="236"/>
      <c r="K23" s="236"/>
      <c r="L23" s="236"/>
      <c r="M23" s="236"/>
      <c r="N23" s="237"/>
    </row>
    <row r="24" spans="1:14" x14ac:dyDescent="0.25">
      <c r="A24" s="229"/>
      <c r="B24" s="5" t="s">
        <v>4</v>
      </c>
      <c r="C24" s="6"/>
      <c r="D24" s="7"/>
      <c r="E24" s="8"/>
      <c r="F24" s="9"/>
      <c r="G24" s="10"/>
      <c r="H24" s="239"/>
      <c r="I24" s="235"/>
      <c r="J24" s="236"/>
      <c r="K24" s="236"/>
      <c r="L24" s="236"/>
      <c r="M24" s="236"/>
      <c r="N24" s="237"/>
    </row>
    <row r="25" spans="1:14" x14ac:dyDescent="0.25">
      <c r="A25" s="229"/>
      <c r="B25" s="5" t="s">
        <v>2</v>
      </c>
      <c r="C25" s="6"/>
      <c r="D25" s="7"/>
      <c r="E25" s="8"/>
      <c r="F25" s="9"/>
      <c r="G25" s="10"/>
      <c r="H25" s="239"/>
      <c r="I25" s="235"/>
      <c r="J25" s="236"/>
      <c r="K25" s="236"/>
      <c r="L25" s="236"/>
      <c r="M25" s="236"/>
      <c r="N25" s="237"/>
    </row>
    <row r="26" spans="1:14" ht="15.75" thickBot="1" x14ac:dyDescent="0.3">
      <c r="A26" s="229"/>
      <c r="B26" s="27" t="s">
        <v>1</v>
      </c>
      <c r="C26" s="11"/>
      <c r="D26" s="12"/>
      <c r="E26" s="13"/>
      <c r="F26" s="14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x14ac:dyDescent="0.25">
      <c r="A28" s="229"/>
      <c r="B28" s="5" t="s">
        <v>5</v>
      </c>
      <c r="C28" s="6"/>
      <c r="D28" s="7"/>
      <c r="E28" s="8"/>
      <c r="F28" s="9"/>
      <c r="G28" s="10"/>
      <c r="H28" s="239"/>
      <c r="I28" s="235"/>
      <c r="J28" s="236"/>
      <c r="K28" s="236"/>
      <c r="L28" s="236"/>
      <c r="M28" s="236"/>
      <c r="N28" s="237"/>
    </row>
    <row r="29" spans="1:14" x14ac:dyDescent="0.25">
      <c r="A29" s="229"/>
      <c r="B29" s="5" t="s">
        <v>4</v>
      </c>
      <c r="C29" s="6"/>
      <c r="D29" s="7"/>
      <c r="E29" s="8"/>
      <c r="F29" s="9"/>
      <c r="G29" s="10"/>
      <c r="H29" s="239"/>
      <c r="I29" s="235"/>
      <c r="J29" s="236"/>
      <c r="K29" s="236"/>
      <c r="L29" s="236"/>
      <c r="M29" s="236"/>
      <c r="N29" s="237"/>
    </row>
    <row r="30" spans="1:14" x14ac:dyDescent="0.25">
      <c r="A30" s="229"/>
      <c r="B30" s="5" t="s">
        <v>2</v>
      </c>
      <c r="C30" s="6"/>
      <c r="D30" s="7"/>
      <c r="E30" s="8"/>
      <c r="F30" s="9"/>
      <c r="G30" s="10"/>
      <c r="H30" s="239"/>
      <c r="I30" s="235"/>
      <c r="J30" s="236"/>
      <c r="K30" s="236"/>
      <c r="L30" s="236"/>
      <c r="M30" s="236"/>
      <c r="N30" s="237"/>
    </row>
    <row r="31" spans="1:14" ht="15.75" thickBot="1" x14ac:dyDescent="0.3">
      <c r="A31" s="229"/>
      <c r="B31" s="27" t="s">
        <v>1</v>
      </c>
      <c r="C31" s="11"/>
      <c r="D31" s="12"/>
      <c r="E31" s="13"/>
      <c r="F31" s="14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24"/>
      <c r="F32" s="25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x14ac:dyDescent="0.25">
      <c r="A33" s="229"/>
      <c r="B33" s="5" t="s">
        <v>5</v>
      </c>
      <c r="C33" s="6"/>
      <c r="D33" s="7"/>
      <c r="E33" s="8"/>
      <c r="F33" s="9"/>
      <c r="G33" s="10"/>
      <c r="H33" s="239"/>
      <c r="I33" s="235"/>
      <c r="J33" s="236"/>
      <c r="K33" s="236"/>
      <c r="L33" s="236"/>
      <c r="M33" s="236"/>
      <c r="N33" s="237"/>
    </row>
    <row r="34" spans="1:14" x14ac:dyDescent="0.25">
      <c r="A34" s="229"/>
      <c r="B34" s="5" t="s">
        <v>4</v>
      </c>
      <c r="C34" s="6"/>
      <c r="D34" s="7"/>
      <c r="E34" s="8"/>
      <c r="F34" s="9"/>
      <c r="G34" s="10"/>
      <c r="H34" s="239"/>
      <c r="I34" s="235"/>
      <c r="J34" s="236"/>
      <c r="K34" s="236"/>
      <c r="L34" s="236"/>
      <c r="M34" s="236"/>
      <c r="N34" s="237"/>
    </row>
    <row r="35" spans="1:14" x14ac:dyDescent="0.25">
      <c r="A35" s="229"/>
      <c r="B35" s="5" t="s">
        <v>2</v>
      </c>
      <c r="C35" s="6"/>
      <c r="D35" s="7"/>
      <c r="E35" s="8"/>
      <c r="F35" s="9"/>
      <c r="G35" s="10"/>
      <c r="H35" s="239"/>
      <c r="I35" s="235"/>
      <c r="J35" s="236"/>
      <c r="K35" s="236"/>
      <c r="L35" s="236"/>
      <c r="M35" s="236"/>
      <c r="N35" s="237"/>
    </row>
    <row r="36" spans="1:14" ht="15.75" thickBot="1" x14ac:dyDescent="0.3">
      <c r="A36" s="229"/>
      <c r="B36" s="27" t="s">
        <v>1</v>
      </c>
      <c r="C36" s="11"/>
      <c r="D36" s="12"/>
      <c r="E36" s="13"/>
      <c r="F36" s="14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24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x14ac:dyDescent="0.25">
      <c r="A38" s="229"/>
      <c r="B38" s="5" t="s">
        <v>5</v>
      </c>
      <c r="C38" s="6"/>
      <c r="D38" s="7"/>
      <c r="E38" s="8"/>
      <c r="F38" s="9"/>
      <c r="G38" s="10"/>
      <c r="H38" s="239"/>
      <c r="I38" s="235"/>
      <c r="J38" s="236"/>
      <c r="K38" s="236"/>
      <c r="L38" s="236"/>
      <c r="M38" s="236"/>
      <c r="N38" s="237"/>
    </row>
    <row r="39" spans="1:14" x14ac:dyDescent="0.25">
      <c r="A39" s="229"/>
      <c r="B39" s="5" t="s">
        <v>4</v>
      </c>
      <c r="C39" s="6"/>
      <c r="D39" s="7"/>
      <c r="E39" s="8"/>
      <c r="F39" s="9"/>
      <c r="G39" s="10"/>
      <c r="H39" s="239"/>
      <c r="I39" s="235"/>
      <c r="J39" s="236"/>
      <c r="K39" s="236"/>
      <c r="L39" s="236"/>
      <c r="M39" s="236"/>
      <c r="N39" s="237"/>
    </row>
    <row r="40" spans="1:14" x14ac:dyDescent="0.25">
      <c r="A40" s="229"/>
      <c r="B40" s="5" t="s">
        <v>2</v>
      </c>
      <c r="C40" s="6"/>
      <c r="D40" s="7"/>
      <c r="E40" s="8"/>
      <c r="F40" s="9"/>
      <c r="G40" s="10"/>
      <c r="H40" s="239"/>
      <c r="I40" s="235"/>
      <c r="J40" s="236"/>
      <c r="K40" s="236"/>
      <c r="L40" s="236"/>
      <c r="M40" s="236"/>
      <c r="N40" s="237"/>
    </row>
    <row r="41" spans="1:14" ht="15.75" thickBot="1" x14ac:dyDescent="0.3">
      <c r="A41" s="229"/>
      <c r="B41" s="27" t="s">
        <v>1</v>
      </c>
      <c r="C41" s="11"/>
      <c r="D41" s="12"/>
      <c r="E41" s="13"/>
      <c r="F41" s="14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24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x14ac:dyDescent="0.25">
      <c r="A43" s="229"/>
      <c r="B43" s="5" t="s">
        <v>5</v>
      </c>
      <c r="C43" s="6"/>
      <c r="D43" s="7"/>
      <c r="E43" s="8"/>
      <c r="F43" s="9"/>
      <c r="G43" s="10"/>
      <c r="H43" s="239"/>
      <c r="I43" s="235"/>
      <c r="J43" s="236"/>
      <c r="K43" s="236"/>
      <c r="L43" s="236"/>
      <c r="M43" s="236"/>
      <c r="N43" s="237"/>
    </row>
    <row r="44" spans="1:14" x14ac:dyDescent="0.25">
      <c r="A44" s="229"/>
      <c r="B44" s="5" t="s">
        <v>4</v>
      </c>
      <c r="C44" s="6"/>
      <c r="D44" s="7"/>
      <c r="E44" s="8"/>
      <c r="F44" s="9"/>
      <c r="G44" s="10"/>
      <c r="H44" s="239"/>
      <c r="I44" s="235"/>
      <c r="J44" s="236"/>
      <c r="K44" s="236"/>
      <c r="L44" s="236"/>
      <c r="M44" s="236"/>
      <c r="N44" s="237"/>
    </row>
    <row r="45" spans="1:14" x14ac:dyDescent="0.25">
      <c r="A45" s="229"/>
      <c r="B45" s="5" t="s">
        <v>2</v>
      </c>
      <c r="C45" s="6"/>
      <c r="D45" s="7"/>
      <c r="E45" s="8"/>
      <c r="F45" s="9"/>
      <c r="G45" s="10"/>
      <c r="H45" s="239"/>
      <c r="I45" s="235"/>
      <c r="J45" s="236"/>
      <c r="K45" s="236"/>
      <c r="L45" s="236"/>
      <c r="M45" s="236"/>
      <c r="N45" s="237"/>
    </row>
    <row r="46" spans="1:14" ht="15.75" thickBot="1" x14ac:dyDescent="0.3">
      <c r="A46" s="229"/>
      <c r="B46" s="27" t="s">
        <v>1</v>
      </c>
      <c r="C46" s="11"/>
      <c r="D46" s="12"/>
      <c r="E46" s="13"/>
      <c r="F46" s="14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24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x14ac:dyDescent="0.25">
      <c r="A48" s="229"/>
      <c r="B48" s="5" t="s">
        <v>5</v>
      </c>
      <c r="C48" s="6"/>
      <c r="D48" s="7"/>
      <c r="E48" s="8"/>
      <c r="F48" s="9"/>
      <c r="G48" s="10"/>
      <c r="H48" s="239"/>
      <c r="I48" s="235"/>
      <c r="J48" s="236"/>
      <c r="K48" s="236"/>
      <c r="L48" s="236"/>
      <c r="M48" s="236"/>
      <c r="N48" s="237"/>
    </row>
    <row r="49" spans="1:14" x14ac:dyDescent="0.25">
      <c r="A49" s="229"/>
      <c r="B49" s="5" t="s">
        <v>4</v>
      </c>
      <c r="C49" s="6"/>
      <c r="D49" s="7"/>
      <c r="E49" s="8"/>
      <c r="F49" s="9"/>
      <c r="G49" s="10"/>
      <c r="H49" s="239"/>
      <c r="I49" s="235"/>
      <c r="J49" s="236"/>
      <c r="K49" s="236"/>
      <c r="L49" s="236"/>
      <c r="M49" s="236"/>
      <c r="N49" s="237"/>
    </row>
    <row r="50" spans="1:14" x14ac:dyDescent="0.25">
      <c r="A50" s="229"/>
      <c r="B50" s="5" t="s">
        <v>2</v>
      </c>
      <c r="C50" s="6"/>
      <c r="D50" s="7"/>
      <c r="E50" s="8"/>
      <c r="F50" s="9"/>
      <c r="G50" s="10"/>
      <c r="H50" s="239"/>
      <c r="I50" s="235"/>
      <c r="J50" s="236"/>
      <c r="K50" s="236"/>
      <c r="L50" s="236"/>
      <c r="M50" s="236"/>
      <c r="N50" s="237"/>
    </row>
    <row r="51" spans="1:14" ht="15.75" thickBot="1" x14ac:dyDescent="0.3">
      <c r="A51" s="229"/>
      <c r="B51" s="27" t="s">
        <v>1</v>
      </c>
      <c r="C51" s="11"/>
      <c r="D51" s="12"/>
      <c r="E51" s="13"/>
      <c r="F51" s="14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x14ac:dyDescent="0.25">
      <c r="A53" s="229"/>
      <c r="B53" s="5" t="s">
        <v>5</v>
      </c>
      <c r="C53" s="6"/>
      <c r="D53" s="7"/>
      <c r="E53" s="8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x14ac:dyDescent="0.25">
      <c r="A54" s="229"/>
      <c r="B54" s="5" t="s">
        <v>4</v>
      </c>
      <c r="C54" s="6"/>
      <c r="D54" s="7"/>
      <c r="E54" s="8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x14ac:dyDescent="0.25">
      <c r="A55" s="229"/>
      <c r="B55" s="5" t="s">
        <v>2</v>
      </c>
      <c r="C55" s="6"/>
      <c r="D55" s="7"/>
      <c r="E55" s="8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5.75" thickBot="1" x14ac:dyDescent="0.3">
      <c r="A56" s="229"/>
      <c r="B56" s="27" t="s">
        <v>1</v>
      </c>
      <c r="C56" s="11"/>
      <c r="D56" s="12"/>
      <c r="E56" s="13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x14ac:dyDescent="0.25">
      <c r="A58" s="229"/>
      <c r="B58" s="5" t="s">
        <v>5</v>
      </c>
      <c r="C58" s="6"/>
      <c r="D58" s="7"/>
      <c r="E58" s="8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x14ac:dyDescent="0.25">
      <c r="A59" s="229"/>
      <c r="B59" s="5" t="s">
        <v>4</v>
      </c>
      <c r="C59" s="6"/>
      <c r="D59" s="7"/>
      <c r="E59" s="8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x14ac:dyDescent="0.25">
      <c r="A60" s="229"/>
      <c r="B60" s="5" t="s">
        <v>2</v>
      </c>
      <c r="C60" s="6"/>
      <c r="D60" s="7"/>
      <c r="E60" s="8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5.75" thickBot="1" x14ac:dyDescent="0.3">
      <c r="A61" s="229"/>
      <c r="B61" s="27" t="s">
        <v>1</v>
      </c>
      <c r="C61" s="11"/>
      <c r="D61" s="12"/>
      <c r="E61" s="13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x14ac:dyDescent="0.25">
      <c r="A63" s="229"/>
      <c r="B63" s="5" t="s">
        <v>5</v>
      </c>
      <c r="C63" s="6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x14ac:dyDescent="0.25">
      <c r="A64" s="229"/>
      <c r="B64" s="5" t="s">
        <v>4</v>
      </c>
      <c r="C64" s="6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x14ac:dyDescent="0.25">
      <c r="A65" s="229"/>
      <c r="B65" s="5" t="s">
        <v>2</v>
      </c>
      <c r="C65" s="6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5.75" thickBot="1" x14ac:dyDescent="0.3">
      <c r="A66" s="229"/>
      <c r="B66" s="27" t="s">
        <v>1</v>
      </c>
      <c r="C66" s="11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x14ac:dyDescent="0.25">
      <c r="A68" s="229"/>
      <c r="B68" s="5" t="s">
        <v>5</v>
      </c>
      <c r="C68" s="6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x14ac:dyDescent="0.25">
      <c r="A69" s="229"/>
      <c r="B69" s="5" t="s">
        <v>4</v>
      </c>
      <c r="C69" s="6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x14ac:dyDescent="0.25">
      <c r="A70" s="229"/>
      <c r="B70" s="5" t="s">
        <v>2</v>
      </c>
      <c r="C70" s="6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5.75" thickBot="1" x14ac:dyDescent="0.3">
      <c r="A71" s="229"/>
      <c r="B71" s="27" t="s">
        <v>1</v>
      </c>
      <c r="C71" s="11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x14ac:dyDescent="0.25">
      <c r="A73" s="229"/>
      <c r="B73" s="5" t="s">
        <v>5</v>
      </c>
      <c r="C73" s="6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x14ac:dyDescent="0.25">
      <c r="A74" s="229"/>
      <c r="B74" s="5" t="s">
        <v>4</v>
      </c>
      <c r="C74" s="6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x14ac:dyDescent="0.25">
      <c r="A75" s="229"/>
      <c r="B75" s="5" t="s">
        <v>2</v>
      </c>
      <c r="C75" s="6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5.75" thickBot="1" x14ac:dyDescent="0.3">
      <c r="A76" s="229"/>
      <c r="B76" s="27" t="s">
        <v>1</v>
      </c>
      <c r="C76" s="11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x14ac:dyDescent="0.25">
      <c r="A78" s="229"/>
      <c r="B78" s="5" t="s">
        <v>5</v>
      </c>
      <c r="C78" s="6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x14ac:dyDescent="0.25">
      <c r="A79" s="229"/>
      <c r="B79" s="5" t="s">
        <v>4</v>
      </c>
      <c r="C79" s="6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x14ac:dyDescent="0.25">
      <c r="A80" s="229"/>
      <c r="B80" s="5" t="s">
        <v>2</v>
      </c>
      <c r="C80" s="6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5.75" thickBot="1" x14ac:dyDescent="0.3">
      <c r="A81" s="229"/>
      <c r="B81" s="27" t="s">
        <v>1</v>
      </c>
      <c r="C81" s="11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x14ac:dyDescent="0.25">
      <c r="A83" s="229"/>
      <c r="B83" s="5" t="s">
        <v>5</v>
      </c>
      <c r="C83" s="6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x14ac:dyDescent="0.25">
      <c r="A84" s="229"/>
      <c r="B84" s="5" t="s">
        <v>4</v>
      </c>
      <c r="C84" s="6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x14ac:dyDescent="0.25">
      <c r="A85" s="229"/>
      <c r="B85" s="5" t="s">
        <v>2</v>
      </c>
      <c r="C85" s="6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5.75" thickBot="1" x14ac:dyDescent="0.3">
      <c r="A86" s="229"/>
      <c r="B86" s="27" t="s">
        <v>1</v>
      </c>
      <c r="C86" s="11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x14ac:dyDescent="0.25">
      <c r="A88" s="229"/>
      <c r="B88" s="5" t="s">
        <v>5</v>
      </c>
      <c r="C88" s="6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x14ac:dyDescent="0.25">
      <c r="A89" s="229"/>
      <c r="B89" s="5" t="s">
        <v>4</v>
      </c>
      <c r="C89" s="6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x14ac:dyDescent="0.25">
      <c r="A90" s="229"/>
      <c r="B90" s="5" t="s">
        <v>2</v>
      </c>
      <c r="C90" s="6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5.75" thickBot="1" x14ac:dyDescent="0.3">
      <c r="A91" s="229"/>
      <c r="B91" s="27" t="s">
        <v>1</v>
      </c>
      <c r="C91" s="11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x14ac:dyDescent="0.25">
      <c r="A93" s="229"/>
      <c r="B93" s="5" t="s">
        <v>5</v>
      </c>
      <c r="C93" s="6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x14ac:dyDescent="0.25">
      <c r="A94" s="229"/>
      <c r="B94" s="5" t="s">
        <v>4</v>
      </c>
      <c r="C94" s="6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x14ac:dyDescent="0.25">
      <c r="A95" s="229"/>
      <c r="B95" s="5" t="s">
        <v>2</v>
      </c>
      <c r="C95" s="6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5.75" thickBot="1" x14ac:dyDescent="0.3">
      <c r="A96" s="229"/>
      <c r="B96" s="27" t="s">
        <v>1</v>
      </c>
      <c r="C96" s="11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x14ac:dyDescent="0.25">
      <c r="A98" s="229"/>
      <c r="B98" s="5" t="s">
        <v>5</v>
      </c>
      <c r="C98" s="6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x14ac:dyDescent="0.25">
      <c r="A99" s="229"/>
      <c r="B99" s="5" t="s">
        <v>4</v>
      </c>
      <c r="C99" s="6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x14ac:dyDescent="0.25">
      <c r="A100" s="229"/>
      <c r="B100" s="5" t="s">
        <v>2</v>
      </c>
      <c r="C100" s="6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5.75" thickBot="1" x14ac:dyDescent="0.3">
      <c r="A101" s="229"/>
      <c r="B101" s="27" t="s">
        <v>1</v>
      </c>
      <c r="C101" s="11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 t="s">
        <v>5</v>
      </c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 t="s">
        <v>4</v>
      </c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x14ac:dyDescent="0.25">
      <c r="A105" s="229"/>
      <c r="B105" s="5" t="s">
        <v>2</v>
      </c>
      <c r="C105" s="6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5.75" thickBot="1" x14ac:dyDescent="0.3">
      <c r="A106" s="229"/>
      <c r="B106" s="27" t="s">
        <v>1</v>
      </c>
      <c r="C106" s="11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'07 2022'!C228+'08 2022'!C227</f>
        <v>5914.6100000000006</v>
      </c>
      <c r="D228" s="16">
        <f>'07 2022'!D228+'08 2022'!D227</f>
        <v>5757.1399999999994</v>
      </c>
      <c r="E228" s="16">
        <f>'07 2022'!E228+'08 2022'!E227</f>
        <v>1801.6799999999998</v>
      </c>
      <c r="F228" s="16">
        <f>'07 2022'!F228+'08 2022'!F227</f>
        <v>5819.5999999999995</v>
      </c>
      <c r="G228" s="16">
        <f>'07 2022'!G228+'08 2022'!G227</f>
        <v>0</v>
      </c>
      <c r="H228" s="16">
        <f>'07 2022'!H228+'08 2022'!H227</f>
        <v>19293.03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15</vt:i4>
      </vt:variant>
    </vt:vector>
  </HeadingPairs>
  <TitlesOfParts>
    <vt:vector size="15" baseType="lpstr">
      <vt:lpstr>0</vt:lpstr>
      <vt:lpstr> 1 2024</vt:lpstr>
      <vt:lpstr>02 2024</vt:lpstr>
      <vt:lpstr>03 2023</vt:lpstr>
      <vt:lpstr>04 2023</vt:lpstr>
      <vt:lpstr>05 2023</vt:lpstr>
      <vt:lpstr>06 2023</vt:lpstr>
      <vt:lpstr>07 2022</vt:lpstr>
      <vt:lpstr>08 2022</vt:lpstr>
      <vt:lpstr>09 2023</vt:lpstr>
      <vt:lpstr>10 2023</vt:lpstr>
      <vt:lpstr>11 2023</vt:lpstr>
      <vt:lpstr>12 2023</vt:lpstr>
      <vt:lpstr>Hárok2</vt:lpstr>
      <vt:lpstr>Hárok3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cp:lastPrinted>2014-11-21T11:14:05Z</cp:lastPrinted>
  <dcterms:created xsi:type="dcterms:W3CDTF">2014-11-21T09:36:15Z</dcterms:created>
  <dcterms:modified xsi:type="dcterms:W3CDTF">2024-03-04T11:23:56Z</dcterms:modified>
</cp:coreProperties>
</file>