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960" windowHeight="12855"/>
  </bookViews>
  <sheets>
    <sheet name="JZ1" sheetId="1" r:id="rId1"/>
    <sheet name="J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F18" i="1"/>
  <c r="AE18"/>
  <c r="AD18"/>
  <c r="AC18"/>
  <c r="AB18"/>
  <c r="AA18"/>
  <c r="Z18"/>
  <c r="Y18"/>
  <c r="X18"/>
  <c r="L18"/>
  <c r="K18"/>
  <c r="J18"/>
  <c r="I18"/>
  <c r="H18"/>
  <c r="G18"/>
  <c r="M10"/>
  <c r="M13" s="1"/>
  <c r="M14" s="1"/>
  <c r="M15" s="1"/>
  <c r="M16" s="1"/>
  <c r="M17" s="1"/>
  <c r="AH9"/>
  <c r="AH10" s="1"/>
  <c r="AH11" s="1"/>
  <c r="AH12" s="1"/>
  <c r="AH13" s="1"/>
  <c r="AH14" s="1"/>
  <c r="AH15" s="1"/>
  <c r="AH16" s="1"/>
  <c r="AH17" s="1"/>
  <c r="AG9"/>
  <c r="AG10" s="1"/>
  <c r="AG11" s="1"/>
  <c r="AG12" s="1"/>
  <c r="AG13" s="1"/>
  <c r="AG14" s="1"/>
  <c r="AG15" s="1"/>
  <c r="O9"/>
  <c r="O10" s="1"/>
  <c r="O11" s="1"/>
  <c r="O12" s="1"/>
  <c r="O13" s="1"/>
  <c r="O14" s="1"/>
  <c r="O15" s="1"/>
  <c r="O16" s="1"/>
  <c r="O17" s="1"/>
  <c r="O8"/>
  <c r="N8"/>
  <c r="N9" s="1"/>
  <c r="Z17" i="2"/>
  <c r="Y17"/>
  <c r="X17"/>
  <c r="W17"/>
  <c r="V17"/>
  <c r="U17"/>
  <c r="J17"/>
  <c r="I17"/>
  <c r="H17"/>
  <c r="G17"/>
  <c r="N11"/>
  <c r="N12" s="1"/>
  <c r="N13" s="1"/>
  <c r="N14" s="1"/>
  <c r="N15" s="1"/>
  <c r="N16" s="1"/>
  <c r="L11"/>
  <c r="L12" s="1"/>
  <c r="L13" s="1"/>
  <c r="L14" s="1"/>
  <c r="L15" s="1"/>
  <c r="L16" s="1"/>
  <c r="AD8"/>
  <c r="AD9" s="1"/>
  <c r="AD10" s="1"/>
  <c r="AD11" s="1"/>
  <c r="AD12" s="1"/>
  <c r="AC8"/>
  <c r="AC9" s="1"/>
  <c r="AC10" s="1"/>
  <c r="AC11" s="1"/>
  <c r="AC12" s="1"/>
  <c r="AC13" s="1"/>
  <c r="AC14" s="1"/>
  <c r="AC15" s="1"/>
  <c r="AC16" s="1"/>
  <c r="AB8"/>
  <c r="AB9" s="1"/>
  <c r="AB10" s="1"/>
  <c r="AB11" s="1"/>
  <c r="AB12" s="1"/>
  <c r="AA8"/>
  <c r="AA9" s="1"/>
  <c r="AA10" s="1"/>
  <c r="AA11" s="1"/>
  <c r="AA12" s="1"/>
  <c r="AA13" s="1"/>
  <c r="AA14" s="1"/>
  <c r="AA15" s="1"/>
  <c r="AA16" s="1"/>
  <c r="K8"/>
  <c r="K9" s="1"/>
  <c r="K10" s="1"/>
  <c r="K11" s="1"/>
  <c r="K12" s="1"/>
  <c r="K13" s="1"/>
  <c r="K14" s="1"/>
  <c r="K15" s="1"/>
  <c r="K16" s="1"/>
  <c r="AA7"/>
  <c r="M7"/>
  <c r="M8" s="1"/>
  <c r="M9" s="1"/>
  <c r="M10" s="1"/>
  <c r="M11" s="1"/>
  <c r="M12" s="1"/>
  <c r="M13" s="1"/>
  <c r="M14" s="1"/>
  <c r="M15" s="1"/>
  <c r="M16" s="1"/>
  <c r="K7"/>
</calcChain>
</file>

<file path=xl/sharedStrings.xml><?xml version="1.0" encoding="utf-8"?>
<sst xmlns="http://schemas.openxmlformats.org/spreadsheetml/2006/main" count="258" uniqueCount="87">
  <si>
    <t>JZ2</t>
  </si>
  <si>
    <r>
      <t xml:space="preserve">Kierunek: </t>
    </r>
    <r>
      <rPr>
        <b/>
        <sz val="16"/>
        <color theme="1"/>
        <rFont val="Arial"/>
        <family val="2"/>
        <charset val="238"/>
      </rPr>
      <t>Jeziorany Szkoła</t>
    </r>
  </si>
  <si>
    <r>
      <t xml:space="preserve">Kieruenek: </t>
    </r>
    <r>
      <rPr>
        <b/>
        <sz val="16"/>
        <color theme="1"/>
        <rFont val="Arial"/>
        <family val="2"/>
        <charset val="238"/>
      </rPr>
      <t>Derc Wieś</t>
    </r>
  </si>
  <si>
    <t>ROBOCZY SZKOLNY, ROBOCZY NIE SZKOLNY</t>
  </si>
  <si>
    <t>Prędkość e.</t>
  </si>
  <si>
    <t>D</t>
  </si>
  <si>
    <t>C</t>
  </si>
  <si>
    <t>Dystans</t>
  </si>
  <si>
    <t>Czas</t>
  </si>
  <si>
    <t>Nr. Słupka</t>
  </si>
  <si>
    <t>Przystanki</t>
  </si>
  <si>
    <t>Szer. Geo.</t>
  </si>
  <si>
    <t>Długość</t>
  </si>
  <si>
    <t>A</t>
  </si>
  <si>
    <t>B</t>
  </si>
  <si>
    <t>R</t>
  </si>
  <si>
    <t xml:space="preserve">Radostowo Szkoła </t>
  </si>
  <si>
    <t>53.945275</t>
  </si>
  <si>
    <t>20.641930</t>
  </si>
  <si>
    <t>&gt;</t>
  </si>
  <si>
    <t>Jeziorany Plac Jedności Narodowej</t>
  </si>
  <si>
    <t xml:space="preserve">Radostowo </t>
  </si>
  <si>
    <t>53.942909</t>
  </si>
  <si>
    <t>20.662258</t>
  </si>
  <si>
    <t>Jeziorany Szkoła</t>
  </si>
  <si>
    <t>53.972067</t>
  </si>
  <si>
    <t>20.743746</t>
  </si>
  <si>
    <t xml:space="preserve">Studzianka </t>
  </si>
  <si>
    <t>53.943434</t>
  </si>
  <si>
    <t>20.679001</t>
  </si>
  <si>
    <t>Jeziorany Kolonia</t>
  </si>
  <si>
    <t>53.959649</t>
  </si>
  <si>
    <t>20.725546</t>
  </si>
  <si>
    <t>Derc 60</t>
  </si>
  <si>
    <t xml:space="preserve">53.959721 </t>
  </si>
  <si>
    <t>20.725630</t>
  </si>
  <si>
    <t>Krokowo</t>
  </si>
  <si>
    <t>53.945677</t>
  </si>
  <si>
    <t>20.707358</t>
  </si>
  <si>
    <t>Derc Wieś</t>
  </si>
  <si>
    <t>Krokowo Kolonie</t>
  </si>
  <si>
    <t>Derc (73)</t>
  </si>
  <si>
    <t>Derc (37)</t>
  </si>
  <si>
    <t>53.942614</t>
  </si>
  <si>
    <t>20.666245</t>
  </si>
  <si>
    <t>53.945571</t>
  </si>
  <si>
    <t>20.707324</t>
  </si>
  <si>
    <t>53.973236</t>
  </si>
  <si>
    <t>20.746598</t>
  </si>
  <si>
    <t>Suma</t>
  </si>
  <si>
    <t>J7</t>
  </si>
  <si>
    <t>JZ1</t>
  </si>
  <si>
    <r>
      <t>Kierunek:</t>
    </r>
    <r>
      <rPr>
        <b/>
        <sz val="16"/>
        <color theme="1"/>
        <rFont val="Century Gothic"/>
        <family val="2"/>
        <charset val="238"/>
      </rPr>
      <t xml:space="preserve"> Jeziorany Plac Jedności Narodowej</t>
    </r>
  </si>
  <si>
    <r>
      <t>Kierunek:</t>
    </r>
    <r>
      <rPr>
        <b/>
        <sz val="16"/>
        <color theme="1"/>
        <rFont val="Century Gothic"/>
        <family val="2"/>
        <charset val="238"/>
      </rPr>
      <t xml:space="preserve"> Radostowo Szkoła</t>
    </r>
  </si>
  <si>
    <t>E</t>
  </si>
  <si>
    <t>Radostowo Szkoła</t>
  </si>
  <si>
    <t xml:space="preserve">53.985119 </t>
  </si>
  <si>
    <t>20.605619</t>
  </si>
  <si>
    <t>Radostowo Osiedle</t>
  </si>
  <si>
    <t>53.989624</t>
  </si>
  <si>
    <t>20.594015</t>
  </si>
  <si>
    <t>53.976975</t>
  </si>
  <si>
    <t>20.746555</t>
  </si>
  <si>
    <t>p. 13:46 o. 13:50</t>
  </si>
  <si>
    <t>p. 15:36 o. 15:40</t>
  </si>
  <si>
    <t>Wójtówko</t>
  </si>
  <si>
    <t>53.982808</t>
  </si>
  <si>
    <t>20.719241</t>
  </si>
  <si>
    <t>Radostowo</t>
  </si>
  <si>
    <t>53.983603</t>
  </si>
  <si>
    <t>20.611614</t>
  </si>
  <si>
    <t>Kalis</t>
  </si>
  <si>
    <t>53.977469</t>
  </si>
  <si>
    <t>20.687096</t>
  </si>
  <si>
    <t>Studnica Zachód</t>
  </si>
  <si>
    <t>53.983628</t>
  </si>
  <si>
    <t>20.651969</t>
  </si>
  <si>
    <t>Studnica</t>
  </si>
  <si>
    <t>53.982578</t>
  </si>
  <si>
    <t>20.655136</t>
  </si>
  <si>
    <t>Potryty</t>
  </si>
  <si>
    <t>54.002274</t>
  </si>
  <si>
    <t>20.656101</t>
  </si>
  <si>
    <t>53.972654</t>
  </si>
  <si>
    <t>20.746603</t>
  </si>
  <si>
    <t>J8</t>
  </si>
  <si>
    <t>J2</t>
  </si>
</sst>
</file>

<file path=xl/styles.xml><?xml version="1.0" encoding="utf-8"?>
<styleSheet xmlns="http://schemas.openxmlformats.org/spreadsheetml/2006/main">
  <fonts count="2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20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Century Gothic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20"/>
      <color theme="0"/>
      <name val="Century Gothic"/>
      <family val="2"/>
      <charset val="238"/>
    </font>
    <font>
      <sz val="16"/>
      <color theme="1"/>
      <name val="Century Gothic"/>
      <family val="2"/>
      <charset val="238"/>
    </font>
    <font>
      <b/>
      <sz val="16"/>
      <color theme="1"/>
      <name val="Century Gothic"/>
      <family val="2"/>
      <charset val="238"/>
    </font>
    <font>
      <sz val="9"/>
      <color rgb="FFFF0000"/>
      <name val="Century Gothic"/>
      <family val="2"/>
      <charset val="238"/>
    </font>
    <font>
      <b/>
      <sz val="12"/>
      <color theme="0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sz val="9"/>
      <color rgb="FF000000"/>
      <name val="Century Gothic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2" borderId="1" applyNumberFormat="0" applyFont="0" applyAlignment="0" applyProtection="0"/>
  </cellStyleXfs>
  <cellXfs count="148">
    <xf numFmtId="0" fontId="0" fillId="0" borderId="0" xfId="0"/>
    <xf numFmtId="0" fontId="3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3" fillId="3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6" borderId="5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/>
    </xf>
    <xf numFmtId="0" fontId="9" fillId="7" borderId="5" xfId="2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8" borderId="2" xfId="0" applyFont="1" applyFill="1" applyBorder="1" applyAlignment="1">
      <alignment horizontal="center"/>
    </xf>
    <xf numFmtId="20" fontId="11" fillId="6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20" fontId="11" fillId="0" borderId="5" xfId="2" applyNumberFormat="1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20" fontId="9" fillId="6" borderId="2" xfId="0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/>
    </xf>
    <xf numFmtId="20" fontId="9" fillId="4" borderId="5" xfId="0" applyNumberFormat="1" applyFont="1" applyFill="1" applyBorder="1" applyAlignment="1">
      <alignment horizontal="center"/>
    </xf>
    <xf numFmtId="0" fontId="9" fillId="4" borderId="5" xfId="2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0" fontId="11" fillId="4" borderId="2" xfId="0" applyNumberFormat="1" applyFont="1" applyFill="1" applyBorder="1" applyAlignment="1">
      <alignment horizontal="center"/>
    </xf>
    <xf numFmtId="20" fontId="11" fillId="4" borderId="5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0" fontId="9" fillId="4" borderId="2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6" fillId="0" borderId="11" xfId="0" applyFont="1" applyBorder="1"/>
    <xf numFmtId="0" fontId="1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20" fontId="9" fillId="6" borderId="12" xfId="0" applyNumberFormat="1" applyFont="1" applyFill="1" applyBorder="1" applyAlignment="1">
      <alignment horizontal="center"/>
    </xf>
    <xf numFmtId="20" fontId="11" fillId="4" borderId="12" xfId="0" applyNumberFormat="1" applyFont="1" applyFill="1" applyBorder="1" applyAlignment="1">
      <alignment horizontal="center"/>
    </xf>
    <xf numFmtId="20" fontId="9" fillId="4" borderId="11" xfId="0" applyNumberFormat="1" applyFont="1" applyFill="1" applyBorder="1" applyAlignment="1">
      <alignment horizontal="center"/>
    </xf>
    <xf numFmtId="20" fontId="11" fillId="4" borderId="11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20" fontId="11" fillId="6" borderId="2" xfId="0" applyNumberFormat="1" applyFont="1" applyFill="1" applyBorder="1" applyAlignment="1">
      <alignment horizontal="center"/>
    </xf>
    <xf numFmtId="20" fontId="11" fillId="6" borderId="11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/>
    </xf>
    <xf numFmtId="0" fontId="20" fillId="4" borderId="5" xfId="1" applyFont="1" applyFill="1" applyBorder="1" applyAlignment="1">
      <alignment horizontal="center" vertical="center"/>
    </xf>
    <xf numFmtId="0" fontId="20" fillId="4" borderId="4" xfId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3" borderId="5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6" borderId="4" xfId="2" applyFont="1" applyFill="1" applyBorder="1" applyAlignment="1">
      <alignment horizontal="center"/>
    </xf>
    <xf numFmtId="0" fontId="22" fillId="7" borderId="4" xfId="2" applyFont="1" applyFill="1" applyBorder="1" applyAlignment="1">
      <alignment horizontal="center"/>
    </xf>
    <xf numFmtId="0" fontId="22" fillId="7" borderId="5" xfId="2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0" fillId="0" borderId="2" xfId="0" applyBorder="1"/>
    <xf numFmtId="0" fontId="22" fillId="0" borderId="7" xfId="0" applyFont="1" applyBorder="1" applyAlignment="1">
      <alignment horizontal="center"/>
    </xf>
    <xf numFmtId="0" fontId="22" fillId="8" borderId="7" xfId="0" applyFont="1" applyFill="1" applyBorder="1" applyAlignment="1">
      <alignment horizontal="center"/>
    </xf>
    <xf numFmtId="0" fontId="22" fillId="8" borderId="8" xfId="0" applyFont="1" applyFill="1" applyBorder="1" applyAlignment="1">
      <alignment horizontal="center"/>
    </xf>
    <xf numFmtId="20" fontId="23" fillId="6" borderId="5" xfId="0" applyNumberFormat="1" applyFont="1" applyFill="1" applyBorder="1" applyAlignment="1">
      <alignment horizontal="center"/>
    </xf>
    <xf numFmtId="20" fontId="23" fillId="0" borderId="3" xfId="0" applyNumberFormat="1" applyFont="1" applyBorder="1" applyAlignment="1">
      <alignment horizontal="center"/>
    </xf>
    <xf numFmtId="20" fontId="23" fillId="0" borderId="5" xfId="0" applyNumberFormat="1" applyFont="1" applyBorder="1" applyAlignment="1">
      <alignment horizontal="center"/>
    </xf>
    <xf numFmtId="0" fontId="24" fillId="4" borderId="5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20" fontId="23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20" fontId="22" fillId="6" borderId="5" xfId="0" applyNumberFormat="1" applyFont="1" applyFill="1" applyBorder="1" applyAlignment="1">
      <alignment horizontal="center"/>
    </xf>
    <xf numFmtId="20" fontId="22" fillId="0" borderId="3" xfId="0" applyNumberFormat="1" applyFont="1" applyBorder="1" applyAlignment="1">
      <alignment horizontal="center"/>
    </xf>
    <xf numFmtId="20" fontId="22" fillId="0" borderId="5" xfId="0" applyNumberFormat="1" applyFont="1" applyBorder="1" applyAlignment="1">
      <alignment horizontal="center"/>
    </xf>
    <xf numFmtId="0" fontId="0" fillId="0" borderId="15" xfId="0" applyBorder="1"/>
    <xf numFmtId="0" fontId="25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20" fontId="22" fillId="0" borderId="5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 vertical="center"/>
    </xf>
    <xf numFmtId="20" fontId="22" fillId="0" borderId="5" xfId="0" applyNumberFormat="1" applyFont="1" applyBorder="1" applyAlignment="1">
      <alignment horizontal="center" wrapText="1"/>
    </xf>
    <xf numFmtId="20" fontId="22" fillId="6" borderId="5" xfId="0" applyNumberFormat="1" applyFont="1" applyFill="1" applyBorder="1" applyAlignment="1">
      <alignment horizontal="center" vertical="center"/>
    </xf>
    <xf numFmtId="20" fontId="22" fillId="0" borderId="3" xfId="0" applyNumberFormat="1" applyFont="1" applyBorder="1" applyAlignment="1">
      <alignment horizontal="center" vertical="center"/>
    </xf>
    <xf numFmtId="0" fontId="0" fillId="0" borderId="5" xfId="0" applyBorder="1"/>
    <xf numFmtId="0" fontId="22" fillId="8" borderId="5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20" fontId="23" fillId="0" borderId="3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/>
    </xf>
    <xf numFmtId="0" fontId="22" fillId="6" borderId="5" xfId="2" applyFont="1" applyFill="1" applyBorder="1" applyAlignment="1">
      <alignment horizontal="center"/>
    </xf>
  </cellXfs>
  <cellStyles count="3">
    <cellStyle name="Normalny" xfId="0" builtinId="0"/>
    <cellStyle name="Tekst ostrzeżenia" xfId="1" builtinId="11"/>
    <cellStyle name="Uwaga" xfId="2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18"/>
  <sheetViews>
    <sheetView tabSelected="1" workbookViewId="0">
      <selection activeCell="T34" sqref="T34"/>
    </sheetView>
  </sheetViews>
  <sheetFormatPr defaultRowHeight="14.25"/>
  <cols>
    <col min="2" max="2" width="8.375" customWidth="1"/>
    <col min="3" max="3" width="27.25" customWidth="1"/>
    <col min="6" max="6" width="7.625" customWidth="1"/>
    <col min="7" max="7" width="5.875" customWidth="1"/>
    <col min="8" max="8" width="6" customWidth="1"/>
    <col min="9" max="9" width="6.5" customWidth="1"/>
    <col min="10" max="10" width="6" customWidth="1"/>
    <col min="11" max="11" width="5.5" customWidth="1"/>
    <col min="12" max="12" width="5.25" customWidth="1"/>
    <col min="13" max="13" width="6.875" customWidth="1"/>
    <col min="14" max="14" width="6.75" customWidth="1"/>
    <col min="15" max="15" width="7.375" customWidth="1"/>
    <col min="19" max="19" width="8.25" customWidth="1"/>
    <col min="20" max="20" width="26.875" customWidth="1"/>
    <col min="24" max="24" width="4.875" customWidth="1"/>
    <col min="25" max="25" width="4.375" customWidth="1"/>
    <col min="26" max="26" width="4.125" customWidth="1"/>
    <col min="27" max="28" width="3.875" customWidth="1"/>
    <col min="29" max="29" width="4.875" customWidth="1"/>
    <col min="30" max="30" width="4" customWidth="1"/>
    <col min="31" max="31" width="4.625" customWidth="1"/>
    <col min="32" max="32" width="4" customWidth="1"/>
    <col min="33" max="33" width="7.25" customWidth="1"/>
    <col min="34" max="35" width="6.875" customWidth="1"/>
    <col min="36" max="36" width="6.75" customWidth="1"/>
  </cols>
  <sheetData>
    <row r="3" spans="2:36" ht="15" thickBot="1"/>
    <row r="4" spans="2:36" ht="26.25" thickBot="1">
      <c r="B4" s="82" t="s">
        <v>51</v>
      </c>
      <c r="C4" s="83" t="s">
        <v>52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S4" s="82" t="s">
        <v>51</v>
      </c>
      <c r="T4" s="83" t="s">
        <v>53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</row>
    <row r="5" spans="2:36" ht="15.75" thickBot="1">
      <c r="B5" s="84" t="s">
        <v>3</v>
      </c>
      <c r="C5" s="85"/>
      <c r="D5" s="85"/>
      <c r="E5" s="85"/>
      <c r="F5" s="86" t="s">
        <v>4</v>
      </c>
      <c r="G5" s="84" t="s">
        <v>7</v>
      </c>
      <c r="H5" s="85"/>
      <c r="I5" s="87"/>
      <c r="J5" s="88" t="s">
        <v>8</v>
      </c>
      <c r="K5" s="89"/>
      <c r="L5" s="90"/>
      <c r="M5" s="91">
        <v>1</v>
      </c>
      <c r="N5" s="91">
        <v>7</v>
      </c>
      <c r="O5" s="92">
        <v>1</v>
      </c>
      <c r="P5" s="91">
        <v>1</v>
      </c>
      <c r="Q5" s="91">
        <v>2</v>
      </c>
      <c r="S5" s="84" t="s">
        <v>3</v>
      </c>
      <c r="T5" s="85"/>
      <c r="U5" s="85"/>
      <c r="V5" s="85"/>
      <c r="W5" s="86" t="s">
        <v>4</v>
      </c>
      <c r="X5" s="84" t="s">
        <v>7</v>
      </c>
      <c r="Y5" s="85"/>
      <c r="Z5" s="85"/>
      <c r="AA5" s="85"/>
      <c r="AB5" s="87"/>
      <c r="AC5" s="88" t="s">
        <v>8</v>
      </c>
      <c r="AD5" s="89"/>
      <c r="AE5" s="89"/>
      <c r="AF5" s="90"/>
      <c r="AG5" s="91">
        <v>1</v>
      </c>
      <c r="AH5" s="92">
        <v>1</v>
      </c>
      <c r="AI5" s="91">
        <v>1</v>
      </c>
      <c r="AJ5" s="91">
        <v>2</v>
      </c>
    </row>
    <row r="6" spans="2:36" ht="16.5" thickBot="1">
      <c r="B6" s="93" t="s">
        <v>9</v>
      </c>
      <c r="C6" s="94" t="s">
        <v>10</v>
      </c>
      <c r="D6" s="95" t="s">
        <v>11</v>
      </c>
      <c r="E6" s="94" t="s">
        <v>12</v>
      </c>
      <c r="F6" s="96"/>
      <c r="G6" s="94" t="s">
        <v>13</v>
      </c>
      <c r="H6" s="94" t="s">
        <v>14</v>
      </c>
      <c r="I6" s="94" t="s">
        <v>6</v>
      </c>
      <c r="J6" s="94" t="s">
        <v>13</v>
      </c>
      <c r="K6" s="93" t="s">
        <v>14</v>
      </c>
      <c r="L6" s="94" t="s">
        <v>6</v>
      </c>
      <c r="M6" s="97" t="s">
        <v>15</v>
      </c>
      <c r="N6" s="147" t="s">
        <v>15</v>
      </c>
      <c r="O6" s="98" t="s">
        <v>15</v>
      </c>
      <c r="P6" s="99" t="s">
        <v>15</v>
      </c>
      <c r="Q6" s="99" t="s">
        <v>15</v>
      </c>
      <c r="S6" s="93" t="s">
        <v>9</v>
      </c>
      <c r="T6" s="94" t="s">
        <v>10</v>
      </c>
      <c r="U6" s="95" t="s">
        <v>11</v>
      </c>
      <c r="V6" s="94" t="s">
        <v>12</v>
      </c>
      <c r="W6" s="96"/>
      <c r="X6" s="94" t="s">
        <v>13</v>
      </c>
      <c r="Y6" s="94" t="s">
        <v>14</v>
      </c>
      <c r="Z6" s="94" t="s">
        <v>6</v>
      </c>
      <c r="AA6" s="94" t="s">
        <v>5</v>
      </c>
      <c r="AB6" s="94" t="s">
        <v>54</v>
      </c>
      <c r="AC6" s="94" t="s">
        <v>13</v>
      </c>
      <c r="AD6" s="94" t="s">
        <v>14</v>
      </c>
      <c r="AE6" s="93" t="s">
        <v>6</v>
      </c>
      <c r="AF6" s="94" t="s">
        <v>5</v>
      </c>
      <c r="AG6" s="99" t="s">
        <v>15</v>
      </c>
      <c r="AH6" s="98" t="s">
        <v>15</v>
      </c>
      <c r="AI6" s="99" t="s">
        <v>15</v>
      </c>
      <c r="AJ6" s="99" t="s">
        <v>15</v>
      </c>
    </row>
    <row r="7" spans="2:36" ht="27.75" thickBot="1">
      <c r="B7" s="93"/>
      <c r="C7" s="100" t="s">
        <v>55</v>
      </c>
      <c r="D7" s="94" t="s">
        <v>56</v>
      </c>
      <c r="E7" s="101" t="s">
        <v>57</v>
      </c>
      <c r="F7" s="102"/>
      <c r="G7" s="103">
        <v>0</v>
      </c>
      <c r="H7" s="104"/>
      <c r="I7" s="103">
        <v>0</v>
      </c>
      <c r="J7" s="103">
        <v>0</v>
      </c>
      <c r="K7" s="105"/>
      <c r="L7" s="94">
        <v>0</v>
      </c>
      <c r="M7" s="106"/>
      <c r="N7" s="106">
        <v>0.30277777777777776</v>
      </c>
      <c r="O7" s="107">
        <v>0.3659722222222222</v>
      </c>
      <c r="P7" s="108">
        <v>0.56944444444444442</v>
      </c>
      <c r="Q7" s="108">
        <v>0.64583333333333337</v>
      </c>
      <c r="S7" s="93">
        <v>1</v>
      </c>
      <c r="T7" s="109" t="s">
        <v>24</v>
      </c>
      <c r="U7" s="110" t="s">
        <v>47</v>
      </c>
      <c r="V7" s="111" t="s">
        <v>48</v>
      </c>
      <c r="W7" s="112"/>
      <c r="X7" s="104"/>
      <c r="Y7" s="112">
        <v>0</v>
      </c>
      <c r="Z7" s="104"/>
      <c r="AA7" s="112">
        <v>0</v>
      </c>
      <c r="AB7" s="104"/>
      <c r="AC7" s="104"/>
      <c r="AD7" s="112">
        <v>0</v>
      </c>
      <c r="AE7" s="104"/>
      <c r="AF7" s="112">
        <v>0</v>
      </c>
      <c r="AG7" s="108" t="s">
        <v>19</v>
      </c>
      <c r="AH7" s="107" t="s">
        <v>19</v>
      </c>
      <c r="AI7" s="113" t="s">
        <v>19</v>
      </c>
      <c r="AJ7" s="113" t="s">
        <v>19</v>
      </c>
    </row>
    <row r="8" spans="2:36" ht="16.5" thickBot="1">
      <c r="B8" s="93"/>
      <c r="C8" s="94" t="s">
        <v>58</v>
      </c>
      <c r="D8" s="114" t="s">
        <v>59</v>
      </c>
      <c r="E8" s="115" t="s">
        <v>60</v>
      </c>
      <c r="F8" s="101"/>
      <c r="G8" s="103">
        <v>1.1000000000000001</v>
      </c>
      <c r="H8" s="104"/>
      <c r="I8" s="103">
        <v>1.1000000000000001</v>
      </c>
      <c r="J8" s="103">
        <v>5</v>
      </c>
      <c r="K8" s="105">
        <v>5</v>
      </c>
      <c r="L8" s="94">
        <v>4</v>
      </c>
      <c r="M8" s="116"/>
      <c r="N8" s="116">
        <f>N7+TIME(K612,K8,0)</f>
        <v>0.30624999999999997</v>
      </c>
      <c r="O8" s="117">
        <f>O7+TIME(0,L8,0)</f>
        <v>0.36874999999999997</v>
      </c>
      <c r="P8" s="118">
        <v>0.57152777777777775</v>
      </c>
      <c r="Q8" s="118">
        <v>0.6479166666666667</v>
      </c>
      <c r="R8" s="119"/>
      <c r="S8" s="93">
        <v>37</v>
      </c>
      <c r="T8" s="120" t="s">
        <v>20</v>
      </c>
      <c r="U8" s="114" t="s">
        <v>61</v>
      </c>
      <c r="V8" s="114" t="s">
        <v>62</v>
      </c>
      <c r="W8" s="112"/>
      <c r="X8" s="112">
        <v>0</v>
      </c>
      <c r="Y8" s="112">
        <v>0.5</v>
      </c>
      <c r="Z8" s="104"/>
      <c r="AA8" s="112">
        <v>0.5</v>
      </c>
      <c r="AB8" s="112">
        <v>0</v>
      </c>
      <c r="AC8" s="121">
        <v>0</v>
      </c>
      <c r="AD8" s="112">
        <v>0</v>
      </c>
      <c r="AE8" s="104"/>
      <c r="AF8" s="112">
        <v>1</v>
      </c>
      <c r="AG8" s="106">
        <v>0.28472222222222221</v>
      </c>
      <c r="AH8" s="107">
        <v>0.34722222222222227</v>
      </c>
      <c r="AI8" s="122" t="s">
        <v>19</v>
      </c>
      <c r="AJ8" s="122" t="s">
        <v>19</v>
      </c>
    </row>
    <row r="9" spans="2:36" ht="29.25" thickBot="1">
      <c r="B9" s="93"/>
      <c r="C9" s="112" t="s">
        <v>55</v>
      </c>
      <c r="D9" s="112" t="s">
        <v>56</v>
      </c>
      <c r="E9" s="123" t="s">
        <v>57</v>
      </c>
      <c r="F9" s="121"/>
      <c r="G9" s="124">
        <v>1.1000000000000001</v>
      </c>
      <c r="H9" s="125"/>
      <c r="I9" s="124">
        <v>1.1000000000000001</v>
      </c>
      <c r="J9" s="112">
        <v>5</v>
      </c>
      <c r="K9" s="126">
        <v>4</v>
      </c>
      <c r="L9" s="127">
        <v>2</v>
      </c>
      <c r="M9" s="116">
        <v>0.30069444444444443</v>
      </c>
      <c r="N9" s="116">
        <f>N8+TIME(0,K9,0)</f>
        <v>0.30902777777777773</v>
      </c>
      <c r="O9" s="117">
        <f t="shared" ref="O9:O17" si="0">O8+TIME(0,L9,0)</f>
        <v>0.37013888888888885</v>
      </c>
      <c r="P9" s="128" t="s">
        <v>63</v>
      </c>
      <c r="Q9" s="128" t="s">
        <v>64</v>
      </c>
      <c r="S9" s="93"/>
      <c r="T9" s="114" t="s">
        <v>65</v>
      </c>
      <c r="U9" s="114" t="s">
        <v>66</v>
      </c>
      <c r="V9" s="114" t="s">
        <v>67</v>
      </c>
      <c r="W9" s="114"/>
      <c r="X9" s="114">
        <v>2.2000000000000002</v>
      </c>
      <c r="Y9" s="114">
        <v>2.2000000000000002</v>
      </c>
      <c r="Z9" s="104"/>
      <c r="AA9" s="115">
        <v>2.2000000000000002</v>
      </c>
      <c r="AB9" s="114">
        <v>2.2000000000000002</v>
      </c>
      <c r="AC9" s="123">
        <v>1</v>
      </c>
      <c r="AD9" s="124">
        <v>1</v>
      </c>
      <c r="AE9" s="104"/>
      <c r="AF9" s="124">
        <v>4</v>
      </c>
      <c r="AG9" s="129">
        <f>AG8+TIME(0,AC9,0)</f>
        <v>0.28541666666666665</v>
      </c>
      <c r="AH9" s="130">
        <f>AH8+TIME(0,AC9,0)</f>
        <v>0.34791666666666671</v>
      </c>
      <c r="AI9" s="122" t="s">
        <v>19</v>
      </c>
      <c r="AJ9" s="122" t="s">
        <v>19</v>
      </c>
    </row>
    <row r="10" spans="2:36" ht="16.5" thickBot="1">
      <c r="B10" s="93"/>
      <c r="C10" s="94" t="s">
        <v>68</v>
      </c>
      <c r="D10" s="94" t="s">
        <v>69</v>
      </c>
      <c r="E10" s="94" t="s">
        <v>70</v>
      </c>
      <c r="F10" s="93"/>
      <c r="G10" s="103">
        <v>1.5</v>
      </c>
      <c r="H10" s="104"/>
      <c r="I10" s="103">
        <v>1.5</v>
      </c>
      <c r="J10" s="94">
        <v>1</v>
      </c>
      <c r="K10" s="126"/>
      <c r="L10" s="94">
        <v>2</v>
      </c>
      <c r="M10" s="116">
        <f t="shared" ref="M10:M17" si="1">M9+TIME(0,J10,0)</f>
        <v>0.30138888888888887</v>
      </c>
      <c r="N10" s="116"/>
      <c r="O10" s="117">
        <f t="shared" si="0"/>
        <v>0.37152777777777773</v>
      </c>
      <c r="P10" s="118">
        <v>0.57777777777777783</v>
      </c>
      <c r="Q10" s="118">
        <v>0.65416666666666667</v>
      </c>
      <c r="S10" s="93"/>
      <c r="T10" s="112" t="s">
        <v>71</v>
      </c>
      <c r="U10" s="114" t="s">
        <v>72</v>
      </c>
      <c r="V10" s="114" t="s">
        <v>73</v>
      </c>
      <c r="W10" s="112"/>
      <c r="X10" s="112">
        <v>1.4</v>
      </c>
      <c r="Y10" s="112">
        <v>1.4</v>
      </c>
      <c r="Z10" s="104"/>
      <c r="AA10" s="104"/>
      <c r="AB10" s="112">
        <v>1.4</v>
      </c>
      <c r="AC10" s="93">
        <v>2</v>
      </c>
      <c r="AD10" s="94">
        <v>2</v>
      </c>
      <c r="AE10" s="104"/>
      <c r="AF10" s="104"/>
      <c r="AG10" s="129">
        <f t="shared" ref="AG10:AG12" si="2">AG9+TIME(0,AC10,0)</f>
        <v>0.28680555555555554</v>
      </c>
      <c r="AH10" s="130">
        <f t="shared" ref="AH10:AH17" si="3">AH9+TIME(0,AC10,0)</f>
        <v>0.34930555555555559</v>
      </c>
      <c r="AI10" s="122" t="s">
        <v>19</v>
      </c>
      <c r="AJ10" s="122" t="s">
        <v>19</v>
      </c>
    </row>
    <row r="11" spans="2:36" ht="16.5" thickBot="1">
      <c r="B11" s="131"/>
      <c r="C11" s="94" t="s">
        <v>74</v>
      </c>
      <c r="D11" s="114" t="s">
        <v>75</v>
      </c>
      <c r="E11" s="114" t="s">
        <v>76</v>
      </c>
      <c r="F11" s="93"/>
      <c r="G11" s="104"/>
      <c r="H11" s="104"/>
      <c r="I11" s="103">
        <v>3.5</v>
      </c>
      <c r="J11" s="132"/>
      <c r="K11" s="126"/>
      <c r="L11" s="94">
        <v>4</v>
      </c>
      <c r="M11" s="116" t="s">
        <v>19</v>
      </c>
      <c r="N11" s="116"/>
      <c r="O11" s="117">
        <f t="shared" si="0"/>
        <v>0.3743055555555555</v>
      </c>
      <c r="P11" s="118">
        <v>0.5805555555555556</v>
      </c>
      <c r="Q11" s="118">
        <v>0.65694444444444444</v>
      </c>
      <c r="S11" s="131"/>
      <c r="T11" s="112" t="s">
        <v>77</v>
      </c>
      <c r="U11" s="133" t="s">
        <v>78</v>
      </c>
      <c r="V11" s="133" t="s">
        <v>79</v>
      </c>
      <c r="W11" s="112"/>
      <c r="X11" s="112">
        <v>2.5</v>
      </c>
      <c r="Y11" s="104"/>
      <c r="Z11" s="104"/>
      <c r="AA11" s="104"/>
      <c r="AB11" s="112">
        <v>2.5</v>
      </c>
      <c r="AC11" s="93">
        <v>2</v>
      </c>
      <c r="AD11" s="104"/>
      <c r="AE11" s="104"/>
      <c r="AF11" s="104"/>
      <c r="AG11" s="129">
        <f t="shared" si="2"/>
        <v>0.28819444444444442</v>
      </c>
      <c r="AH11" s="130">
        <f t="shared" si="3"/>
        <v>0.35069444444444448</v>
      </c>
      <c r="AI11" s="118" t="s">
        <v>19</v>
      </c>
      <c r="AJ11" s="118" t="s">
        <v>19</v>
      </c>
    </row>
    <row r="12" spans="2:36" ht="16.5" thickBot="1">
      <c r="B12" s="131"/>
      <c r="C12" s="134" t="s">
        <v>80</v>
      </c>
      <c r="D12" s="110" t="s">
        <v>81</v>
      </c>
      <c r="E12" s="120" t="s">
        <v>82</v>
      </c>
      <c r="F12" s="93"/>
      <c r="G12" s="104"/>
      <c r="H12" s="104"/>
      <c r="I12" s="112">
        <v>2.2999999999999998</v>
      </c>
      <c r="J12" s="135"/>
      <c r="K12" s="136"/>
      <c r="L12" s="94">
        <v>4</v>
      </c>
      <c r="M12" s="116" t="s">
        <v>19</v>
      </c>
      <c r="N12" s="116"/>
      <c r="O12" s="117">
        <f t="shared" si="0"/>
        <v>0.37708333333333327</v>
      </c>
      <c r="P12" s="118">
        <v>0.58333333333333337</v>
      </c>
      <c r="Q12" s="118">
        <v>0.65972222222222221</v>
      </c>
      <c r="S12" s="131"/>
      <c r="T12" s="134" t="s">
        <v>80</v>
      </c>
      <c r="U12" s="110" t="s">
        <v>81</v>
      </c>
      <c r="V12" s="120" t="s">
        <v>82</v>
      </c>
      <c r="W12" s="114"/>
      <c r="X12" s="137">
        <v>2.5</v>
      </c>
      <c r="Y12" s="104"/>
      <c r="Z12" s="137">
        <v>0</v>
      </c>
      <c r="AA12" s="104"/>
      <c r="AB12" s="137">
        <v>2.5</v>
      </c>
      <c r="AC12" s="93">
        <v>5</v>
      </c>
      <c r="AD12" s="104"/>
      <c r="AE12" s="93">
        <v>0</v>
      </c>
      <c r="AF12" s="104"/>
      <c r="AG12" s="129">
        <f t="shared" si="2"/>
        <v>0.29166666666666663</v>
      </c>
      <c r="AH12" s="130">
        <f t="shared" si="3"/>
        <v>0.35416666666666669</v>
      </c>
      <c r="AI12" s="108">
        <v>0.55277777777777781</v>
      </c>
      <c r="AJ12" s="108">
        <v>0.63611111111111118</v>
      </c>
    </row>
    <row r="13" spans="2:36" ht="16.5" thickBot="1">
      <c r="B13" s="131"/>
      <c r="C13" s="94" t="s">
        <v>77</v>
      </c>
      <c r="D13" s="138" t="s">
        <v>78</v>
      </c>
      <c r="E13" s="138" t="s">
        <v>79</v>
      </c>
      <c r="F13" s="139"/>
      <c r="G13" s="112">
        <v>3.6</v>
      </c>
      <c r="H13" s="104"/>
      <c r="I13" s="112">
        <v>2.5</v>
      </c>
      <c r="J13" s="112">
        <v>6</v>
      </c>
      <c r="K13" s="136"/>
      <c r="L13" s="94">
        <v>2</v>
      </c>
      <c r="M13" s="116">
        <f>M10+TIME(0,J13,0)</f>
        <v>0.30555555555555552</v>
      </c>
      <c r="N13" s="116"/>
      <c r="O13" s="117">
        <f t="shared" si="0"/>
        <v>0.37847222222222215</v>
      </c>
      <c r="P13" s="118">
        <v>0.58472222222222225</v>
      </c>
      <c r="Q13" s="118">
        <v>0.66111111111111109</v>
      </c>
      <c r="S13" s="131"/>
      <c r="T13" s="94" t="s">
        <v>74</v>
      </c>
      <c r="U13" s="114" t="s">
        <v>75</v>
      </c>
      <c r="V13" s="114" t="s">
        <v>76</v>
      </c>
      <c r="W13" s="114"/>
      <c r="X13" s="137">
        <v>2.2999999999999998</v>
      </c>
      <c r="Y13" s="104"/>
      <c r="Z13" s="137">
        <v>2.2999999999999998</v>
      </c>
      <c r="AA13" s="104"/>
      <c r="AB13" s="137">
        <v>2.2999999999999998</v>
      </c>
      <c r="AC13" s="121">
        <v>1</v>
      </c>
      <c r="AD13" s="104"/>
      <c r="AE13" s="121">
        <v>2</v>
      </c>
      <c r="AF13" s="104"/>
      <c r="AG13" s="116">
        <f t="shared" ref="AG13:AG14" si="4">AG12+TIME(0,AE13,0)</f>
        <v>0.29305555555555551</v>
      </c>
      <c r="AH13" s="130">
        <f t="shared" si="3"/>
        <v>0.35486111111111113</v>
      </c>
      <c r="AI13" s="118">
        <v>0.55347222222222225</v>
      </c>
      <c r="AJ13" s="118">
        <v>0.63680555555555551</v>
      </c>
    </row>
    <row r="14" spans="2:36" ht="16.5" thickBot="1">
      <c r="B14" s="131"/>
      <c r="C14" s="94" t="s">
        <v>71</v>
      </c>
      <c r="D14" s="112" t="s">
        <v>72</v>
      </c>
      <c r="E14" s="112" t="s">
        <v>73</v>
      </c>
      <c r="F14" s="140"/>
      <c r="G14" s="112">
        <v>2.2999999999999998</v>
      </c>
      <c r="H14" s="104"/>
      <c r="I14" s="112">
        <v>2.2999999999999998</v>
      </c>
      <c r="J14" s="112">
        <v>2</v>
      </c>
      <c r="K14" s="136"/>
      <c r="L14" s="94">
        <v>4</v>
      </c>
      <c r="M14" s="116">
        <f t="shared" si="1"/>
        <v>0.30694444444444441</v>
      </c>
      <c r="N14" s="116"/>
      <c r="O14" s="117">
        <f t="shared" si="0"/>
        <v>0.38124999999999992</v>
      </c>
      <c r="P14" s="118">
        <v>0.58750000000000002</v>
      </c>
      <c r="Q14" s="118">
        <v>0.66388888888888886</v>
      </c>
      <c r="S14" s="131"/>
      <c r="T14" s="112" t="s">
        <v>68</v>
      </c>
      <c r="U14" s="112" t="s">
        <v>69</v>
      </c>
      <c r="V14" s="112" t="s">
        <v>70</v>
      </c>
      <c r="W14" s="114"/>
      <c r="X14" s="137">
        <v>3.5</v>
      </c>
      <c r="Y14" s="104"/>
      <c r="Z14" s="137">
        <v>3.5</v>
      </c>
      <c r="AA14" s="104"/>
      <c r="AB14" s="137">
        <v>3.5</v>
      </c>
      <c r="AC14" s="121">
        <v>4</v>
      </c>
      <c r="AD14" s="104"/>
      <c r="AE14" s="121">
        <v>3</v>
      </c>
      <c r="AF14" s="104"/>
      <c r="AG14" s="116">
        <f t="shared" si="4"/>
        <v>0.29513888888888884</v>
      </c>
      <c r="AH14" s="130">
        <f t="shared" si="3"/>
        <v>0.3576388888888889</v>
      </c>
      <c r="AI14" s="118">
        <v>0.55555555555555558</v>
      </c>
      <c r="AJ14" s="118">
        <v>0.63888888888888895</v>
      </c>
    </row>
    <row r="15" spans="2:36" ht="16.5" thickBot="1">
      <c r="B15" s="131"/>
      <c r="C15" s="94" t="s">
        <v>65</v>
      </c>
      <c r="D15" s="112" t="s">
        <v>66</v>
      </c>
      <c r="E15" s="112" t="s">
        <v>67</v>
      </c>
      <c r="F15" s="121"/>
      <c r="G15" s="141">
        <v>2.2999999999999998</v>
      </c>
      <c r="H15" s="141">
        <v>0</v>
      </c>
      <c r="I15" s="141">
        <v>2.2999999999999998</v>
      </c>
      <c r="J15" s="112">
        <v>2</v>
      </c>
      <c r="K15" s="121">
        <v>0</v>
      </c>
      <c r="L15" s="94">
        <v>4</v>
      </c>
      <c r="M15" s="116">
        <f t="shared" si="1"/>
        <v>0.30833333333333329</v>
      </c>
      <c r="N15" s="116"/>
      <c r="O15" s="117">
        <f t="shared" si="0"/>
        <v>0.38402777777777769</v>
      </c>
      <c r="P15" s="118">
        <v>0.59027777777777779</v>
      </c>
      <c r="Q15" s="118">
        <v>0.66666666666666663</v>
      </c>
      <c r="S15" s="131"/>
      <c r="T15" s="94" t="s">
        <v>55</v>
      </c>
      <c r="U15" s="94" t="s">
        <v>56</v>
      </c>
      <c r="V15" s="101" t="s">
        <v>57</v>
      </c>
      <c r="W15" s="140"/>
      <c r="X15" s="112">
        <v>1.5</v>
      </c>
      <c r="Y15" s="104"/>
      <c r="Z15" s="112">
        <v>1.5</v>
      </c>
      <c r="AA15" s="104"/>
      <c r="AB15" s="112">
        <v>1.5</v>
      </c>
      <c r="AC15" s="121">
        <v>3</v>
      </c>
      <c r="AD15" s="104"/>
      <c r="AE15" s="121">
        <v>3</v>
      </c>
      <c r="AF15" s="104"/>
      <c r="AG15" s="116">
        <f>AG14+TIME(0,AE15,0)</f>
        <v>0.29722222222222217</v>
      </c>
      <c r="AH15" s="130">
        <f t="shared" si="3"/>
        <v>0.35972222222222222</v>
      </c>
      <c r="AI15" s="108">
        <v>0.55625000000000002</v>
      </c>
      <c r="AJ15" s="108">
        <v>0.63958333333333328</v>
      </c>
    </row>
    <row r="16" spans="2:36" ht="16.5" thickBot="1">
      <c r="B16" s="131"/>
      <c r="C16" s="120" t="s">
        <v>20</v>
      </c>
      <c r="D16" s="112" t="s">
        <v>61</v>
      </c>
      <c r="E16" s="112" t="s">
        <v>62</v>
      </c>
      <c r="F16" s="121"/>
      <c r="G16" s="142">
        <v>2.2000000000000002</v>
      </c>
      <c r="H16" s="142">
        <v>2.2000000000000002</v>
      </c>
      <c r="I16" s="142">
        <v>2.2000000000000002</v>
      </c>
      <c r="J16" s="112">
        <v>2</v>
      </c>
      <c r="K16" s="121">
        <v>4</v>
      </c>
      <c r="L16" s="94">
        <v>3</v>
      </c>
      <c r="M16" s="116">
        <f t="shared" si="1"/>
        <v>0.30972222222222218</v>
      </c>
      <c r="N16" s="116"/>
      <c r="O16" s="117">
        <f t="shared" si="0"/>
        <v>0.38611111111111102</v>
      </c>
      <c r="P16" s="118">
        <v>0.59236111111111112</v>
      </c>
      <c r="Q16" s="118">
        <v>0.66875000000000007</v>
      </c>
      <c r="S16" s="131"/>
      <c r="T16" s="94" t="s">
        <v>58</v>
      </c>
      <c r="U16" s="114" t="s">
        <v>59</v>
      </c>
      <c r="V16" s="115" t="s">
        <v>60</v>
      </c>
      <c r="W16" s="121"/>
      <c r="X16" s="141">
        <v>1.1000000000000001</v>
      </c>
      <c r="Y16" s="104"/>
      <c r="Z16" s="104"/>
      <c r="AA16" s="104"/>
      <c r="AB16" s="105"/>
      <c r="AC16" s="121">
        <v>2</v>
      </c>
      <c r="AD16" s="104"/>
      <c r="AE16" s="104"/>
      <c r="AF16" s="104"/>
      <c r="AG16" s="116" t="s">
        <v>19</v>
      </c>
      <c r="AH16" s="130">
        <f t="shared" si="3"/>
        <v>0.3611111111111111</v>
      </c>
      <c r="AI16" s="118" t="s">
        <v>19</v>
      </c>
      <c r="AJ16" s="118" t="s">
        <v>19</v>
      </c>
    </row>
    <row r="17" spans="2:36" ht="16.5" thickBot="1">
      <c r="B17" s="131"/>
      <c r="C17" s="109" t="s">
        <v>24</v>
      </c>
      <c r="D17" s="143" t="s">
        <v>83</v>
      </c>
      <c r="E17" s="112" t="s">
        <v>84</v>
      </c>
      <c r="F17" s="112"/>
      <c r="G17" s="112">
        <v>0.5</v>
      </c>
      <c r="H17" s="112">
        <v>0.5</v>
      </c>
      <c r="I17" s="112">
        <v>0.5</v>
      </c>
      <c r="J17" s="93">
        <v>2</v>
      </c>
      <c r="K17" s="93">
        <v>1</v>
      </c>
      <c r="L17" s="94">
        <v>2</v>
      </c>
      <c r="M17" s="116">
        <f t="shared" si="1"/>
        <v>0.31111111111111106</v>
      </c>
      <c r="N17" s="116"/>
      <c r="O17" s="117">
        <f t="shared" si="0"/>
        <v>0.3874999999999999</v>
      </c>
      <c r="P17" s="108">
        <v>0.59375</v>
      </c>
      <c r="Q17" s="108">
        <v>0.67013888888888884</v>
      </c>
      <c r="S17" s="131"/>
      <c r="T17" s="100" t="s">
        <v>55</v>
      </c>
      <c r="U17" s="94" t="s">
        <v>56</v>
      </c>
      <c r="V17" s="101" t="s">
        <v>57</v>
      </c>
      <c r="W17" s="121"/>
      <c r="X17" s="142">
        <v>1.1000000000000001</v>
      </c>
      <c r="Y17" s="104"/>
      <c r="Z17" s="104"/>
      <c r="AA17" s="104"/>
      <c r="AB17" s="105"/>
      <c r="AC17" s="121">
        <v>2</v>
      </c>
      <c r="AD17" s="104"/>
      <c r="AE17" s="104"/>
      <c r="AF17" s="104"/>
      <c r="AG17" s="106" t="s">
        <v>19</v>
      </c>
      <c r="AH17" s="144">
        <f t="shared" si="3"/>
        <v>0.36249999999999999</v>
      </c>
      <c r="AI17" s="108" t="s">
        <v>19</v>
      </c>
      <c r="AJ17" s="108" t="s">
        <v>19</v>
      </c>
    </row>
    <row r="18" spans="2:36" ht="15.75" thickBot="1">
      <c r="F18" s="145" t="s">
        <v>49</v>
      </c>
      <c r="G18" s="145">
        <f>SUM(G7:G17)</f>
        <v>14.600000000000001</v>
      </c>
      <c r="H18" s="145">
        <f t="shared" ref="H18:L18" si="5">SUM(H7:H17)</f>
        <v>2.7</v>
      </c>
      <c r="I18" s="145">
        <f t="shared" si="5"/>
        <v>19.3</v>
      </c>
      <c r="J18" s="145">
        <f t="shared" si="5"/>
        <v>25</v>
      </c>
      <c r="K18" s="145">
        <f t="shared" si="5"/>
        <v>14</v>
      </c>
      <c r="L18" s="145">
        <f t="shared" si="5"/>
        <v>31</v>
      </c>
      <c r="M18" s="91" t="s">
        <v>85</v>
      </c>
      <c r="N18" s="146"/>
      <c r="P18" s="91" t="s">
        <v>86</v>
      </c>
      <c r="W18" s="145" t="s">
        <v>49</v>
      </c>
      <c r="X18" s="145">
        <f>SUM(X7:X17)</f>
        <v>18.100000000000001</v>
      </c>
      <c r="Y18" s="145">
        <f t="shared" ref="Y18:AB18" si="6">SUM(Y7:Y17)</f>
        <v>4.0999999999999996</v>
      </c>
      <c r="Z18" s="145">
        <f t="shared" si="6"/>
        <v>7.3</v>
      </c>
      <c r="AA18" s="145">
        <f t="shared" si="6"/>
        <v>2.7</v>
      </c>
      <c r="AB18" s="145">
        <f t="shared" si="6"/>
        <v>15.899999999999999</v>
      </c>
      <c r="AC18" s="145">
        <f>SUM(AC7:AC17)</f>
        <v>22</v>
      </c>
      <c r="AD18" s="145">
        <f t="shared" ref="AD18:AF18" si="7">SUM(AD7:AD17)</f>
        <v>3</v>
      </c>
      <c r="AE18" s="145">
        <f t="shared" si="7"/>
        <v>8</v>
      </c>
      <c r="AF18" s="145">
        <f t="shared" si="7"/>
        <v>5</v>
      </c>
    </row>
  </sheetData>
  <mergeCells count="8">
    <mergeCell ref="B5:E5"/>
    <mergeCell ref="G5:I5"/>
    <mergeCell ref="J5:L5"/>
    <mergeCell ref="S5:V5"/>
    <mergeCell ref="X5:AB5"/>
    <mergeCell ref="AC5:AF5"/>
    <mergeCell ref="C4:Q4"/>
    <mergeCell ref="T4:A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17"/>
  <sheetViews>
    <sheetView workbookViewId="0">
      <selection activeCell="J28" sqref="J28"/>
    </sheetView>
  </sheetViews>
  <sheetFormatPr defaultRowHeight="14.25"/>
  <cols>
    <col min="3" max="3" width="29" customWidth="1"/>
    <col min="7" max="7" width="6.125" customWidth="1"/>
    <col min="8" max="8" width="5.25" customWidth="1"/>
    <col min="9" max="9" width="4.625" customWidth="1"/>
    <col min="10" max="10" width="4.875" customWidth="1"/>
    <col min="11" max="11" width="6.5" customWidth="1"/>
    <col min="12" max="12" width="6.375" customWidth="1"/>
    <col min="13" max="13" width="6.875" customWidth="1"/>
    <col min="14" max="14" width="7.125" customWidth="1"/>
    <col min="17" max="17" width="29.5" customWidth="1"/>
    <col min="20" max="20" width="8.625" customWidth="1"/>
    <col min="21" max="21" width="6.375" customWidth="1"/>
    <col min="22" max="22" width="6.625" customWidth="1"/>
    <col min="23" max="23" width="5.5" customWidth="1"/>
    <col min="24" max="24" width="5.375" customWidth="1"/>
    <col min="25" max="25" width="5.625" customWidth="1"/>
    <col min="26" max="26" width="5.5" customWidth="1"/>
    <col min="27" max="27" width="7.125" customWidth="1"/>
    <col min="28" max="28" width="5.75" customWidth="1"/>
    <col min="29" max="29" width="6.25" customWidth="1"/>
    <col min="30" max="30" width="7.75" customWidth="1"/>
  </cols>
  <sheetData>
    <row r="2" spans="2:30" ht="15" thickBot="1"/>
    <row r="3" spans="2:30" ht="27" thickBot="1">
      <c r="B3" s="1" t="s">
        <v>0</v>
      </c>
      <c r="C3" s="2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5"/>
      <c r="P3" s="6" t="s">
        <v>0</v>
      </c>
      <c r="Q3" s="7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30" ht="16.5" thickBot="1">
      <c r="B4" s="8" t="s">
        <v>3</v>
      </c>
      <c r="C4" s="9"/>
      <c r="D4" s="9"/>
      <c r="E4" s="9"/>
      <c r="F4" s="10" t="s">
        <v>4</v>
      </c>
      <c r="G4" s="11" t="s">
        <v>5</v>
      </c>
      <c r="H4" s="12"/>
      <c r="I4" s="13" t="s">
        <v>6</v>
      </c>
      <c r="J4" s="14"/>
      <c r="K4" s="15">
        <v>7</v>
      </c>
      <c r="L4" s="16">
        <v>2</v>
      </c>
      <c r="M4" s="17">
        <v>7</v>
      </c>
      <c r="N4" s="17">
        <v>2</v>
      </c>
      <c r="O4" s="5"/>
      <c r="P4" s="8" t="s">
        <v>3</v>
      </c>
      <c r="Q4" s="18"/>
      <c r="R4" s="18"/>
      <c r="S4" s="18"/>
      <c r="T4" s="19" t="s">
        <v>4</v>
      </c>
      <c r="U4" s="8" t="s">
        <v>7</v>
      </c>
      <c r="V4" s="18"/>
      <c r="W4" s="20"/>
      <c r="X4" s="21" t="s">
        <v>8</v>
      </c>
      <c r="Y4" s="22"/>
      <c r="Z4" s="23"/>
      <c r="AA4" s="17">
        <v>7</v>
      </c>
      <c r="AB4" s="17"/>
      <c r="AC4" s="17">
        <v>7</v>
      </c>
      <c r="AD4" s="17">
        <v>2</v>
      </c>
    </row>
    <row r="5" spans="2:30" ht="15" thickBot="1">
      <c r="B5" s="24" t="s">
        <v>9</v>
      </c>
      <c r="C5" s="25" t="s">
        <v>10</v>
      </c>
      <c r="D5" s="26" t="s">
        <v>11</v>
      </c>
      <c r="E5" s="25" t="s">
        <v>12</v>
      </c>
      <c r="F5" s="27"/>
      <c r="G5" s="25" t="s">
        <v>13</v>
      </c>
      <c r="H5" s="25" t="s">
        <v>14</v>
      </c>
      <c r="I5" s="25" t="s">
        <v>13</v>
      </c>
      <c r="J5" s="25" t="s">
        <v>14</v>
      </c>
      <c r="K5" s="28" t="s">
        <v>15</v>
      </c>
      <c r="L5" s="29" t="s">
        <v>15</v>
      </c>
      <c r="M5" s="30" t="s">
        <v>15</v>
      </c>
      <c r="N5" s="30" t="s">
        <v>15</v>
      </c>
      <c r="O5" s="5"/>
      <c r="P5" s="24" t="s">
        <v>9</v>
      </c>
      <c r="Q5" s="25" t="s">
        <v>10</v>
      </c>
      <c r="R5" s="26" t="s">
        <v>11</v>
      </c>
      <c r="S5" s="25" t="s">
        <v>12</v>
      </c>
      <c r="T5" s="27"/>
      <c r="U5" s="25" t="s">
        <v>13</v>
      </c>
      <c r="V5" s="25" t="s">
        <v>14</v>
      </c>
      <c r="W5" s="25" t="s">
        <v>6</v>
      </c>
      <c r="X5" s="25" t="s">
        <v>13</v>
      </c>
      <c r="Y5" s="25" t="s">
        <v>14</v>
      </c>
      <c r="Z5" s="25" t="s">
        <v>6</v>
      </c>
      <c r="AA5" s="28" t="s">
        <v>15</v>
      </c>
      <c r="AB5" s="30" t="s">
        <v>15</v>
      </c>
      <c r="AC5" s="30" t="s">
        <v>15</v>
      </c>
      <c r="AD5" s="30" t="s">
        <v>15</v>
      </c>
    </row>
    <row r="6" spans="2:30" ht="15" thickBot="1">
      <c r="B6" s="24"/>
      <c r="C6" s="31" t="s">
        <v>16</v>
      </c>
      <c r="D6" s="32" t="s">
        <v>17</v>
      </c>
      <c r="E6" s="32" t="s">
        <v>18</v>
      </c>
      <c r="F6" s="25"/>
      <c r="G6" s="25">
        <v>0</v>
      </c>
      <c r="H6" s="33"/>
      <c r="I6" s="25">
        <v>0</v>
      </c>
      <c r="J6" s="33"/>
      <c r="K6" s="34">
        <v>0.31041666666666667</v>
      </c>
      <c r="L6" s="35" t="s">
        <v>19</v>
      </c>
      <c r="M6" s="36">
        <v>0.62638888888888888</v>
      </c>
      <c r="N6" s="37" t="s">
        <v>19</v>
      </c>
      <c r="O6" s="5"/>
      <c r="P6" s="24"/>
      <c r="Q6" s="38" t="s">
        <v>20</v>
      </c>
      <c r="R6" s="26"/>
      <c r="S6" s="25"/>
      <c r="T6" s="25"/>
      <c r="U6" s="25">
        <v>0</v>
      </c>
      <c r="V6" s="39"/>
      <c r="W6" s="39"/>
      <c r="X6" s="40">
        <v>0</v>
      </c>
      <c r="Y6" s="39"/>
      <c r="Z6" s="39"/>
      <c r="AA6" s="34">
        <v>0.28402777777777777</v>
      </c>
      <c r="AB6" s="35" t="s">
        <v>19</v>
      </c>
      <c r="AC6" s="37" t="s">
        <v>19</v>
      </c>
      <c r="AD6" s="37" t="s">
        <v>19</v>
      </c>
    </row>
    <row r="7" spans="2:30" ht="15" thickBot="1">
      <c r="B7" s="24"/>
      <c r="C7" s="41" t="s">
        <v>21</v>
      </c>
      <c r="D7" s="32" t="s">
        <v>22</v>
      </c>
      <c r="E7" s="32" t="s">
        <v>23</v>
      </c>
      <c r="F7" s="25"/>
      <c r="G7" s="25">
        <v>1.5</v>
      </c>
      <c r="H7" s="33"/>
      <c r="I7" s="25">
        <v>1</v>
      </c>
      <c r="J7" s="33"/>
      <c r="K7" s="42">
        <f t="shared" ref="K7:K16" si="0">K6+TIME(0,I7,0)</f>
        <v>0.31111111111111112</v>
      </c>
      <c r="L7" s="43" t="s">
        <v>19</v>
      </c>
      <c r="M7" s="44">
        <f t="shared" ref="M7:M16" si="1">M6+TIME(0,I7,0)</f>
        <v>0.62708333333333333</v>
      </c>
      <c r="N7" s="45" t="s">
        <v>19</v>
      </c>
      <c r="O7" s="5"/>
      <c r="P7" s="24"/>
      <c r="Q7" s="46" t="s">
        <v>24</v>
      </c>
      <c r="R7" s="47" t="s">
        <v>25</v>
      </c>
      <c r="S7" s="32" t="s">
        <v>26</v>
      </c>
      <c r="T7" s="32"/>
      <c r="U7" s="32">
        <v>0.5</v>
      </c>
      <c r="V7" s="32">
        <v>0</v>
      </c>
      <c r="W7" s="32">
        <v>0</v>
      </c>
      <c r="X7" s="40">
        <v>1</v>
      </c>
      <c r="Y7" s="40">
        <v>1</v>
      </c>
      <c r="Z7" s="40">
        <v>0</v>
      </c>
      <c r="AA7" s="42">
        <f>AA6+TIME(0,X7,0)</f>
        <v>0.28472222222222221</v>
      </c>
      <c r="AB7" s="48">
        <v>0.53125</v>
      </c>
      <c r="AC7" s="49">
        <v>0.60763888888888895</v>
      </c>
      <c r="AD7" s="49">
        <v>0.6694444444444444</v>
      </c>
    </row>
    <row r="8" spans="2:30" ht="24.75" thickBot="1">
      <c r="B8" s="24"/>
      <c r="C8" s="41" t="s">
        <v>27</v>
      </c>
      <c r="D8" s="32" t="s">
        <v>28</v>
      </c>
      <c r="E8" s="32" t="s">
        <v>29</v>
      </c>
      <c r="F8" s="25"/>
      <c r="G8" s="25">
        <v>2.8</v>
      </c>
      <c r="H8" s="33"/>
      <c r="I8" s="25">
        <v>6</v>
      </c>
      <c r="J8" s="33"/>
      <c r="K8" s="42">
        <f t="shared" si="0"/>
        <v>0.31527777777777777</v>
      </c>
      <c r="L8" s="43" t="s">
        <v>19</v>
      </c>
      <c r="M8" s="44">
        <f t="shared" si="1"/>
        <v>0.63124999999999998</v>
      </c>
      <c r="N8" s="45" t="s">
        <v>19</v>
      </c>
      <c r="O8" s="5"/>
      <c r="P8" s="24"/>
      <c r="Q8" s="50" t="s">
        <v>30</v>
      </c>
      <c r="R8" s="47" t="s">
        <v>31</v>
      </c>
      <c r="S8" s="32" t="s">
        <v>32</v>
      </c>
      <c r="T8" s="51"/>
      <c r="U8" s="32">
        <v>2.2000000000000002</v>
      </c>
      <c r="V8" s="32">
        <v>1.9</v>
      </c>
      <c r="W8" s="32">
        <v>2.2000000000000002</v>
      </c>
      <c r="X8" s="32">
        <v>2</v>
      </c>
      <c r="Y8" s="32">
        <v>2</v>
      </c>
      <c r="Z8" s="32">
        <v>2</v>
      </c>
      <c r="AA8" s="42">
        <f>AA6+TIME(0,X8,0)</f>
        <v>0.28541666666666665</v>
      </c>
      <c r="AB8" s="52">
        <f>AB7+TIME(0,Y8,0)</f>
        <v>0.53263888888888888</v>
      </c>
      <c r="AC8" s="44">
        <f t="shared" ref="AC8:AC16" si="2">AC7+TIME(0,X8,0)</f>
        <v>0.60902777777777783</v>
      </c>
      <c r="AD8" s="44">
        <f>AD7+TIME(0,X8,0)</f>
        <v>0.67083333333333328</v>
      </c>
    </row>
    <row r="9" spans="2:30" ht="15" thickBot="1">
      <c r="B9" s="24"/>
      <c r="C9" s="41" t="s">
        <v>33</v>
      </c>
      <c r="D9" s="32" t="s">
        <v>34</v>
      </c>
      <c r="E9" s="32" t="s">
        <v>35</v>
      </c>
      <c r="F9" s="25"/>
      <c r="G9" s="25">
        <v>4.2</v>
      </c>
      <c r="H9" s="33"/>
      <c r="I9" s="25">
        <v>6</v>
      </c>
      <c r="J9" s="33"/>
      <c r="K9" s="42">
        <f t="shared" si="0"/>
        <v>0.31944444444444442</v>
      </c>
      <c r="L9" s="43" t="s">
        <v>19</v>
      </c>
      <c r="M9" s="44">
        <f t="shared" si="1"/>
        <v>0.63541666666666663</v>
      </c>
      <c r="N9" s="45" t="s">
        <v>19</v>
      </c>
      <c r="O9" s="5"/>
      <c r="P9" s="24"/>
      <c r="Q9" s="53" t="s">
        <v>36</v>
      </c>
      <c r="R9" s="47" t="s">
        <v>37</v>
      </c>
      <c r="S9" s="32" t="s">
        <v>38</v>
      </c>
      <c r="T9" s="32"/>
      <c r="U9" s="32">
        <v>2.1</v>
      </c>
      <c r="V9" s="32">
        <v>2.1</v>
      </c>
      <c r="W9" s="32">
        <v>2.1</v>
      </c>
      <c r="X9" s="32">
        <v>2</v>
      </c>
      <c r="Y9" s="32">
        <v>2</v>
      </c>
      <c r="Z9" s="32">
        <v>2</v>
      </c>
      <c r="AA9" s="42">
        <f t="shared" ref="AA9:AA16" si="3">AA8+TIME(0,X9,0)</f>
        <v>0.28680555555555554</v>
      </c>
      <c r="AB9" s="52">
        <f>AB8+TIME(0,Y9,0)</f>
        <v>0.53402777777777777</v>
      </c>
      <c r="AC9" s="44">
        <f t="shared" si="2"/>
        <v>0.61041666666666672</v>
      </c>
      <c r="AD9" s="44">
        <f>AD8+TIME(0,X9,0)</f>
        <v>0.67222222222222217</v>
      </c>
    </row>
    <row r="10" spans="2:30" ht="24.75" thickBot="1">
      <c r="B10" s="24"/>
      <c r="C10" s="54" t="s">
        <v>39</v>
      </c>
      <c r="D10" s="32" t="s">
        <v>17</v>
      </c>
      <c r="E10" s="32" t="s">
        <v>18</v>
      </c>
      <c r="F10" s="55"/>
      <c r="G10" s="25">
        <v>1.3</v>
      </c>
      <c r="H10" s="25">
        <v>0</v>
      </c>
      <c r="I10" s="25">
        <v>4</v>
      </c>
      <c r="J10" s="25">
        <v>0</v>
      </c>
      <c r="K10" s="42">
        <f t="shared" si="0"/>
        <v>0.32222222222222219</v>
      </c>
      <c r="L10" s="48">
        <v>0.54166666666666663</v>
      </c>
      <c r="M10" s="44">
        <f t="shared" si="1"/>
        <v>0.6381944444444444</v>
      </c>
      <c r="N10" s="49">
        <v>0.67708333333333337</v>
      </c>
      <c r="O10" s="5"/>
      <c r="P10" s="55"/>
      <c r="Q10" s="50" t="s">
        <v>40</v>
      </c>
      <c r="R10" s="32" t="s">
        <v>28</v>
      </c>
      <c r="S10" s="32" t="s">
        <v>29</v>
      </c>
      <c r="T10" s="32"/>
      <c r="U10" s="56">
        <v>2.1</v>
      </c>
      <c r="V10" s="56">
        <v>2.1</v>
      </c>
      <c r="W10" s="56">
        <v>2.1</v>
      </c>
      <c r="X10" s="57">
        <v>3</v>
      </c>
      <c r="Y10" s="57">
        <v>3</v>
      </c>
      <c r="Z10" s="57">
        <v>3</v>
      </c>
      <c r="AA10" s="42">
        <f t="shared" si="3"/>
        <v>0.28888888888888886</v>
      </c>
      <c r="AB10" s="52">
        <f>AB9+TIME(0,Y10,0)</f>
        <v>0.53611111111111109</v>
      </c>
      <c r="AC10" s="44">
        <f t="shared" si="2"/>
        <v>0.61250000000000004</v>
      </c>
      <c r="AD10" s="44">
        <f>AD9+TIME(0,X10,0)</f>
        <v>0.67430555555555549</v>
      </c>
    </row>
    <row r="11" spans="2:30" ht="15" thickBot="1">
      <c r="B11" s="24"/>
      <c r="C11" s="58" t="s">
        <v>41</v>
      </c>
      <c r="D11" s="32" t="s">
        <v>22</v>
      </c>
      <c r="E11" s="32" t="s">
        <v>23</v>
      </c>
      <c r="F11" s="55"/>
      <c r="G11" s="25">
        <v>1.5</v>
      </c>
      <c r="H11" s="25">
        <v>1.5</v>
      </c>
      <c r="I11" s="25">
        <v>2</v>
      </c>
      <c r="J11" s="25">
        <v>2</v>
      </c>
      <c r="K11" s="42">
        <f t="shared" si="0"/>
        <v>0.32361111111111107</v>
      </c>
      <c r="L11" s="52">
        <f t="shared" ref="L11:L16" si="4">L10+TIME(0,I11,0)</f>
        <v>0.54305555555555551</v>
      </c>
      <c r="M11" s="44">
        <f t="shared" si="1"/>
        <v>0.63958333333333328</v>
      </c>
      <c r="N11" s="44">
        <f t="shared" ref="N11:N16" si="5">N10+TIME(0,I11,0)</f>
        <v>0.67847222222222225</v>
      </c>
      <c r="O11" s="5"/>
      <c r="P11" s="55"/>
      <c r="Q11" s="59" t="s">
        <v>42</v>
      </c>
      <c r="R11" s="51" t="s">
        <v>43</v>
      </c>
      <c r="S11" s="51" t="s">
        <v>44</v>
      </c>
      <c r="T11" s="51"/>
      <c r="U11" s="56">
        <v>1.1000000000000001</v>
      </c>
      <c r="V11" s="56">
        <v>1.1000000000000001</v>
      </c>
      <c r="W11" s="56">
        <v>1.1000000000000001</v>
      </c>
      <c r="X11" s="60">
        <v>1</v>
      </c>
      <c r="Y11" s="60">
        <v>1</v>
      </c>
      <c r="Z11" s="60">
        <v>1</v>
      </c>
      <c r="AA11" s="42">
        <f t="shared" si="3"/>
        <v>0.2895833333333333</v>
      </c>
      <c r="AB11" s="52">
        <f>AB10+TIME(0,Y11,0)</f>
        <v>0.53680555555555554</v>
      </c>
      <c r="AC11" s="44">
        <f t="shared" si="2"/>
        <v>0.61319444444444449</v>
      </c>
      <c r="AD11" s="44">
        <f>AD10+TIME(0,X11,0)</f>
        <v>0.67499999999999993</v>
      </c>
    </row>
    <row r="12" spans="2:30" ht="24.75" thickBot="1">
      <c r="B12" s="24"/>
      <c r="C12" s="50" t="s">
        <v>40</v>
      </c>
      <c r="D12" s="32" t="s">
        <v>28</v>
      </c>
      <c r="E12" s="32" t="s">
        <v>29</v>
      </c>
      <c r="F12" s="55"/>
      <c r="G12" s="25">
        <v>1.1000000000000001</v>
      </c>
      <c r="H12" s="25">
        <v>1.1000000000000001</v>
      </c>
      <c r="I12" s="25">
        <v>2</v>
      </c>
      <c r="J12" s="25">
        <v>2</v>
      </c>
      <c r="K12" s="42">
        <f t="shared" si="0"/>
        <v>0.32499999999999996</v>
      </c>
      <c r="L12" s="52">
        <f t="shared" si="4"/>
        <v>0.5444444444444444</v>
      </c>
      <c r="M12" s="44">
        <f t="shared" si="1"/>
        <v>0.64097222222222217</v>
      </c>
      <c r="N12" s="44">
        <f t="shared" si="5"/>
        <v>0.67986111111111114</v>
      </c>
      <c r="O12" s="5"/>
      <c r="P12" s="61"/>
      <c r="Q12" s="62" t="s">
        <v>39</v>
      </c>
      <c r="R12" s="63" t="s">
        <v>17</v>
      </c>
      <c r="S12" s="63" t="s">
        <v>18</v>
      </c>
      <c r="T12" s="64"/>
      <c r="U12" s="65">
        <v>1.5</v>
      </c>
      <c r="V12" s="65">
        <v>1.5</v>
      </c>
      <c r="W12" s="65">
        <v>1.5</v>
      </c>
      <c r="X12" s="66">
        <v>2</v>
      </c>
      <c r="Y12" s="66">
        <v>2</v>
      </c>
      <c r="Z12" s="66">
        <v>2</v>
      </c>
      <c r="AA12" s="67">
        <f t="shared" si="3"/>
        <v>0.29097222222222219</v>
      </c>
      <c r="AB12" s="68">
        <f>AB11+TIME(0,Y12,0)</f>
        <v>0.53819444444444442</v>
      </c>
      <c r="AC12" s="69">
        <f t="shared" si="2"/>
        <v>0.61458333333333337</v>
      </c>
      <c r="AD12" s="70">
        <f>AD11+TIME(0,X12,0)</f>
        <v>0.67638888888888882</v>
      </c>
    </row>
    <row r="13" spans="2:30" ht="15" thickBot="1">
      <c r="B13" s="55"/>
      <c r="C13" s="71" t="s">
        <v>36</v>
      </c>
      <c r="D13" s="32" t="s">
        <v>45</v>
      </c>
      <c r="E13" s="32" t="s">
        <v>46</v>
      </c>
      <c r="F13" s="55"/>
      <c r="G13" s="25">
        <v>2.1</v>
      </c>
      <c r="H13" s="25">
        <v>0</v>
      </c>
      <c r="I13" s="25">
        <v>3</v>
      </c>
      <c r="J13" s="24">
        <v>0</v>
      </c>
      <c r="K13" s="42">
        <f t="shared" si="0"/>
        <v>0.32708333333333328</v>
      </c>
      <c r="L13" s="52">
        <f t="shared" si="4"/>
        <v>0.54652777777777772</v>
      </c>
      <c r="M13" s="44">
        <f t="shared" si="1"/>
        <v>0.64305555555555549</v>
      </c>
      <c r="N13" s="44">
        <f t="shared" si="5"/>
        <v>0.68194444444444446</v>
      </c>
      <c r="O13" s="5"/>
      <c r="P13" s="55"/>
      <c r="Q13" s="31" t="s">
        <v>33</v>
      </c>
      <c r="R13" s="32" t="s">
        <v>34</v>
      </c>
      <c r="S13" s="32" t="s">
        <v>35</v>
      </c>
      <c r="T13" s="51"/>
      <c r="U13" s="56">
        <v>1.3</v>
      </c>
      <c r="V13" s="39"/>
      <c r="W13" s="56">
        <v>1.3</v>
      </c>
      <c r="X13" s="72">
        <v>2</v>
      </c>
      <c r="Y13" s="73"/>
      <c r="Z13" s="72">
        <v>2</v>
      </c>
      <c r="AA13" s="67">
        <f t="shared" si="3"/>
        <v>0.29236111111111107</v>
      </c>
      <c r="AB13" s="44" t="s">
        <v>19</v>
      </c>
      <c r="AC13" s="69">
        <f t="shared" si="2"/>
        <v>0.61597222222222225</v>
      </c>
      <c r="AD13" s="44" t="s">
        <v>19</v>
      </c>
    </row>
    <row r="14" spans="2:30" ht="24.75" thickBot="1">
      <c r="B14" s="55"/>
      <c r="C14" s="50" t="s">
        <v>30</v>
      </c>
      <c r="D14" s="32" t="s">
        <v>34</v>
      </c>
      <c r="E14" s="32" t="s">
        <v>35</v>
      </c>
      <c r="F14" s="55"/>
      <c r="G14" s="25">
        <v>2.1</v>
      </c>
      <c r="H14" s="25">
        <v>2.1</v>
      </c>
      <c r="I14" s="25">
        <v>2.1</v>
      </c>
      <c r="J14" s="24">
        <v>2</v>
      </c>
      <c r="K14" s="42">
        <f t="shared" si="0"/>
        <v>0.32847222222222217</v>
      </c>
      <c r="L14" s="52">
        <f t="shared" si="4"/>
        <v>0.54791666666666661</v>
      </c>
      <c r="M14" s="44">
        <f t="shared" si="1"/>
        <v>0.64444444444444438</v>
      </c>
      <c r="N14" s="44">
        <f t="shared" si="5"/>
        <v>0.68333333333333335</v>
      </c>
      <c r="O14" s="5"/>
      <c r="P14" s="55"/>
      <c r="Q14" s="31" t="s">
        <v>27</v>
      </c>
      <c r="R14" s="32" t="s">
        <v>28</v>
      </c>
      <c r="S14" s="32" t="s">
        <v>29</v>
      </c>
      <c r="T14" s="51"/>
      <c r="U14" s="56">
        <v>4.2</v>
      </c>
      <c r="V14" s="39"/>
      <c r="W14" s="56">
        <v>4.2</v>
      </c>
      <c r="X14" s="72">
        <v>5</v>
      </c>
      <c r="Y14" s="73"/>
      <c r="Z14" s="72">
        <v>5</v>
      </c>
      <c r="AA14" s="67">
        <f t="shared" si="3"/>
        <v>0.29583333333333328</v>
      </c>
      <c r="AB14" s="44" t="s">
        <v>19</v>
      </c>
      <c r="AC14" s="69">
        <f t="shared" si="2"/>
        <v>0.61944444444444446</v>
      </c>
      <c r="AD14" s="44" t="s">
        <v>19</v>
      </c>
    </row>
    <row r="15" spans="2:30" ht="15" thickBot="1">
      <c r="B15" s="55"/>
      <c r="C15" s="46" t="s">
        <v>24</v>
      </c>
      <c r="D15" s="74" t="s">
        <v>47</v>
      </c>
      <c r="E15" s="59" t="s">
        <v>48</v>
      </c>
      <c r="F15" s="55"/>
      <c r="G15" s="25">
        <v>2.2000000000000002</v>
      </c>
      <c r="H15" s="25">
        <v>2.2000000000000002</v>
      </c>
      <c r="I15" s="25">
        <v>2.2000000000000002</v>
      </c>
      <c r="J15" s="24">
        <v>3</v>
      </c>
      <c r="K15" s="42">
        <f t="shared" si="0"/>
        <v>0.32986111111111105</v>
      </c>
      <c r="L15" s="52">
        <f t="shared" si="4"/>
        <v>0.54930555555555549</v>
      </c>
      <c r="M15" s="44">
        <f t="shared" si="1"/>
        <v>0.64583333333333326</v>
      </c>
      <c r="N15" s="44">
        <f t="shared" si="5"/>
        <v>0.68472222222222223</v>
      </c>
      <c r="O15" s="5"/>
      <c r="P15" s="55"/>
      <c r="Q15" s="31" t="s">
        <v>21</v>
      </c>
      <c r="R15" s="32" t="s">
        <v>22</v>
      </c>
      <c r="S15" s="32" t="s">
        <v>23</v>
      </c>
      <c r="T15" s="51"/>
      <c r="U15" s="56">
        <v>2.8</v>
      </c>
      <c r="V15" s="39"/>
      <c r="W15" s="56">
        <v>2.8</v>
      </c>
      <c r="X15" s="72">
        <v>4</v>
      </c>
      <c r="Y15" s="73"/>
      <c r="Z15" s="72">
        <v>4</v>
      </c>
      <c r="AA15" s="67">
        <f t="shared" si="3"/>
        <v>0.29861111111111105</v>
      </c>
      <c r="AB15" s="44" t="s">
        <v>19</v>
      </c>
      <c r="AC15" s="69">
        <f t="shared" si="2"/>
        <v>0.62222222222222223</v>
      </c>
      <c r="AD15" s="44" t="s">
        <v>19</v>
      </c>
    </row>
    <row r="16" spans="2:30" ht="15" thickBot="1">
      <c r="B16" s="55"/>
      <c r="C16" s="75" t="s">
        <v>20</v>
      </c>
      <c r="D16" s="71"/>
      <c r="E16" s="59"/>
      <c r="F16" s="55"/>
      <c r="G16" s="25">
        <v>0.5</v>
      </c>
      <c r="H16" s="25">
        <v>0.5</v>
      </c>
      <c r="I16" s="25">
        <v>2</v>
      </c>
      <c r="J16" s="25">
        <v>2</v>
      </c>
      <c r="K16" s="76">
        <f t="shared" si="0"/>
        <v>0.33124999999999993</v>
      </c>
      <c r="L16" s="48">
        <f t="shared" si="4"/>
        <v>0.55069444444444438</v>
      </c>
      <c r="M16" s="49">
        <f t="shared" si="1"/>
        <v>0.64722222222222214</v>
      </c>
      <c r="N16" s="49">
        <f t="shared" si="5"/>
        <v>0.68611111111111112</v>
      </c>
      <c r="O16" s="5"/>
      <c r="P16" s="55"/>
      <c r="Q16" s="31" t="s">
        <v>16</v>
      </c>
      <c r="R16" s="32" t="s">
        <v>17</v>
      </c>
      <c r="S16" s="32" t="s">
        <v>18</v>
      </c>
      <c r="T16" s="51"/>
      <c r="U16" s="56">
        <v>1.5</v>
      </c>
      <c r="V16" s="39"/>
      <c r="W16" s="56">
        <v>1.5</v>
      </c>
      <c r="X16" s="72">
        <v>5</v>
      </c>
      <c r="Y16" s="73"/>
      <c r="Z16" s="72">
        <v>5</v>
      </c>
      <c r="AA16" s="77">
        <f t="shared" si="3"/>
        <v>0.30208333333333326</v>
      </c>
      <c r="AB16" s="44" t="s">
        <v>19</v>
      </c>
      <c r="AC16" s="49">
        <f t="shared" si="2"/>
        <v>0.62569444444444444</v>
      </c>
      <c r="AD16" s="44" t="s">
        <v>19</v>
      </c>
    </row>
    <row r="17" spans="2:30" ht="16.5" thickBot="1">
      <c r="B17" s="5"/>
      <c r="C17" s="5"/>
      <c r="D17" s="5"/>
      <c r="E17" s="5"/>
      <c r="F17" s="78" t="s">
        <v>49</v>
      </c>
      <c r="G17" s="78">
        <f>SUM(G6:G16)</f>
        <v>19.3</v>
      </c>
      <c r="H17" s="78">
        <f>SUM(H10:H15)</f>
        <v>6.9</v>
      </c>
      <c r="I17" s="78">
        <f>SUM(I10:I15)</f>
        <v>15.3</v>
      </c>
      <c r="J17" s="78">
        <f>SUM(J10:J16)</f>
        <v>11</v>
      </c>
      <c r="K17" s="79" t="s">
        <v>50</v>
      </c>
      <c r="L17" s="80"/>
      <c r="M17" s="80"/>
      <c r="N17" s="80"/>
      <c r="O17" s="5"/>
      <c r="P17" s="5"/>
      <c r="Q17" s="5"/>
      <c r="R17" s="5"/>
      <c r="S17" s="5"/>
      <c r="T17" s="78" t="s">
        <v>49</v>
      </c>
      <c r="U17" s="78">
        <f>SUM(U6:U16)</f>
        <v>19.3</v>
      </c>
      <c r="V17" s="78">
        <f t="shared" ref="V17:W17" si="6">SUM(V6:V16)</f>
        <v>8.6999999999999993</v>
      </c>
      <c r="W17" s="78">
        <f t="shared" si="6"/>
        <v>18.8</v>
      </c>
      <c r="X17" s="78">
        <f>SUM(X6:X16)</f>
        <v>27</v>
      </c>
      <c r="Y17" s="78">
        <f t="shared" ref="Y17:Z17" si="7">SUM(Y6:Y16)</f>
        <v>11</v>
      </c>
      <c r="Z17" s="78">
        <f t="shared" si="7"/>
        <v>26</v>
      </c>
      <c r="AA17" s="81"/>
      <c r="AB17" s="80"/>
      <c r="AC17" s="80"/>
      <c r="AD17" s="80"/>
    </row>
  </sheetData>
  <mergeCells count="8">
    <mergeCell ref="C3:M3"/>
    <mergeCell ref="Q3:AD3"/>
    <mergeCell ref="B4:E4"/>
    <mergeCell ref="G4:H4"/>
    <mergeCell ref="I4:J4"/>
    <mergeCell ref="P4:S4"/>
    <mergeCell ref="U4:W4"/>
    <mergeCell ref="X4:Z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JZ1</vt:lpstr>
      <vt:lpstr>JZ2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komp-admin</dc:creator>
  <cp:lastModifiedBy>komp-admin</cp:lastModifiedBy>
  <dcterms:created xsi:type="dcterms:W3CDTF">2023-01-27T09:22:59Z</dcterms:created>
  <dcterms:modified xsi:type="dcterms:W3CDTF">2023-01-27T10:27:38Z</dcterms:modified>
</cp:coreProperties>
</file>